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651" windowHeight="13620"/>
  </bookViews>
  <sheets>
    <sheet name="活动类模板" sheetId="1" r:id="rId1"/>
    <sheet name="采购类模板" sheetId="2" r:id="rId2"/>
    <sheet name="直委、续约模板" sheetId="3" r:id="rId3"/>
    <sheet name="活动类参考案例" sheetId="4" r:id="rId4"/>
    <sheet name="采购类参考案例" sheetId="5" r:id="rId5"/>
  </sheets>
  <definedNames>
    <definedName name="_xlnm.Print_Area" localSheetId="4">采购类参考案例!$A$1:$J$17</definedName>
    <definedName name="_xlnm.Print_Area" localSheetId="1">采购类模板!$A$1:$K$15</definedName>
    <definedName name="_xlnm.Print_Area" localSheetId="0">活动类模板!$A$1:$J$24</definedName>
    <definedName name="_xlnm.Print_Titles" localSheetId="4">采购类参考案例!$8:$8</definedName>
    <definedName name="_xlnm.Print_Titles" localSheetId="1">采购类模板!$6:$6</definedName>
    <definedName name="_xlnm.Print_Titles" localSheetId="3">活动类参考案例!$8:$8</definedName>
    <definedName name="_xlnm.Print_Titles" localSheetId="0">活动类模板!$7:$7</definedName>
  </definedNames>
  <calcPr calcId="144525"/>
</workbook>
</file>

<file path=xl/comments1.xml><?xml version="1.0" encoding="utf-8"?>
<comments xmlns="http://schemas.openxmlformats.org/spreadsheetml/2006/main">
  <authors>
    <author>Lenovo</author>
    <author>Administrator</author>
  </authors>
  <commentList>
    <comment ref="B8" authorId="0">
      <text>
        <r>
          <rPr>
            <sz val="9"/>
            <rFont val="宋体"/>
            <charset val="134"/>
          </rPr>
          <t>吴静:
一般类别包括：日常租赁、常规采购、基础搭建和制作、人员费用、其他费用等选项</t>
        </r>
      </text>
    </comment>
    <comment ref="D8" authorId="0">
      <text>
        <r>
          <rPr>
            <sz val="9"/>
            <rFont val="宋体"/>
            <charset val="134"/>
          </rPr>
          <t>吴静:
如有品质要求可约定品牌</t>
        </r>
      </text>
    </comment>
    <comment ref="F8" authorId="1">
      <text>
        <r>
          <rPr>
            <sz val="9"/>
            <rFont val="宋体"/>
            <charset val="134"/>
          </rPr>
          <t>吴静备注:
1、工程量可理解为数量、面积、体积等；
2、需与单位对应；</t>
        </r>
      </text>
    </comment>
    <comment ref="H8" authorId="0">
      <text>
        <r>
          <rPr>
            <sz val="9"/>
            <rFont val="宋体"/>
            <charset val="134"/>
          </rPr>
          <t>吴静:
1、场次可理解为天数、演员出场档期、搬运次数等
2、如果是物料，若为一次性买断则场次为1，若涉及每期搬运等人力活动，场次按天数计算。举例：桁架7天内均为同一场次，数量为1；租赁的桌椅摆放需按天算场次</t>
        </r>
      </text>
    </comment>
    <comment ref="K8" authorId="0">
      <text>
        <r>
          <rPr>
            <sz val="9"/>
            <rFont val="宋体"/>
            <charset val="134"/>
          </rPr>
          <t>吴静:
1、用于特殊事项备注、买断/租赁说明、计价规则描述等
2、可用图片代替文字说明</t>
        </r>
      </text>
    </comment>
    <comment ref="E11" authorId="0">
      <text>
        <r>
          <rPr>
            <sz val="9"/>
            <rFont val="宋体"/>
            <charset val="134"/>
          </rPr>
          <t>Lenovo:
除了尺寸外，数量、篇幅都需要写明</t>
        </r>
      </text>
    </comment>
    <comment ref="D12" authorId="0">
      <text>
        <r>
          <rPr>
            <sz val="9"/>
            <rFont val="宋体"/>
            <charset val="134"/>
          </rPr>
          <t>Lenovo:
KT板包边是为防止割手及提高品质感，异型装饰板不需要包边</t>
        </r>
      </text>
    </comment>
    <comment ref="G19" authorId="0">
      <text>
        <r>
          <rPr>
            <sz val="9"/>
            <rFont val="宋体"/>
            <charset val="134"/>
          </rPr>
          <t>吴静:
打包项可用单位“项”，尽量少用</t>
        </r>
      </text>
    </comment>
  </commentList>
</comments>
</file>

<file path=xl/sharedStrings.xml><?xml version="1.0" encoding="utf-8"?>
<sst xmlns="http://schemas.openxmlformats.org/spreadsheetml/2006/main" count="348" uniqueCount="191">
  <si>
    <t xml:space="preserve">  营销采购类报价单</t>
  </si>
  <si>
    <r>
      <rPr>
        <b/>
        <sz val="9"/>
        <rFont val="微软雅黑"/>
        <charset val="134"/>
      </rPr>
      <t>项目名称：【三明康养城</t>
    </r>
    <r>
      <rPr>
        <b/>
        <sz val="9"/>
        <color rgb="FFFF0000"/>
        <rFont val="微软雅黑"/>
        <charset val="134"/>
      </rPr>
      <t>2023年县城展点租赁、搭建、搬迁</t>
    </r>
    <r>
      <rPr>
        <b/>
        <sz val="9"/>
        <rFont val="微软雅黑"/>
        <charset val="134"/>
      </rPr>
      <t>】</t>
    </r>
  </si>
  <si>
    <t>甲方单位名称：【三明生态新城明城康养投资开发有限公司】</t>
  </si>
  <si>
    <t>乙方单位名称(盖章）：【 】</t>
  </si>
  <si>
    <t>项目实施期限</t>
  </si>
  <si>
    <t>暂定【 2022】年【5】月【25 】日-【2022 】年【 6】月【10】日</t>
  </si>
  <si>
    <t>项目询价要求</t>
  </si>
  <si>
    <t>1、经与贵公司接洽，在充分了解并研究【三明康养城2023年县城展点租赁、搭建、搬迁】的供货期、质量、付款条件、质量标准等基本要求后，我司自愿参加本次报价；
2、报价单组成：①报价函清单（格式甲方提供）②营业执照及资质证书；
3、报价函、清单、资质文件一并打印盖章【1份】后密封报价，所有文件必须盖章；6月10日前送到【地址：三明市沙县区虬江街道康养城售楼部二楼办公室】（特殊定制产品交货时间可提前与甲方沟通）
4、报价有效期【60天】</t>
  </si>
  <si>
    <t>付款条件</t>
  </si>
  <si>
    <t>物料/活动按时到场安装完成，验收合格，乙方提供增值税专用发票后，次月付款。</t>
  </si>
  <si>
    <t>序号</t>
  </si>
  <si>
    <t>服务类别</t>
  </si>
  <si>
    <t>项目名称</t>
  </si>
  <si>
    <t>活动内容/材质/工艺</t>
  </si>
  <si>
    <t>规格/尺寸</t>
  </si>
  <si>
    <t>工程量</t>
  </si>
  <si>
    <t>单位</t>
  </si>
  <si>
    <t>不含税单价（元）</t>
  </si>
  <si>
    <t>总价（元）</t>
  </si>
  <si>
    <t>备注</t>
  </si>
  <si>
    <t>展点制作</t>
  </si>
  <si>
    <t>展点制作费</t>
  </si>
  <si>
    <t>造型前台</t>
  </si>
  <si>
    <t>定制产品。木作喷漆玫瑰金不锈钢包边</t>
  </si>
  <si>
    <t>1.6米长，1米高</t>
  </si>
  <si>
    <t>项</t>
  </si>
  <si>
    <t>造型灯箱1</t>
  </si>
  <si>
    <t>定制造型。材质：木作造型烤漆，灯箱：铝型材边框，LED漫反射光源，软膜uv喷画。</t>
  </si>
  <si>
    <t>长3米，宽0.25-0.3米，高，1.2米。双面</t>
  </si>
  <si>
    <t>个</t>
  </si>
  <si>
    <t>造型灯箱2</t>
  </si>
  <si>
    <t>长2.3米，高1.2米</t>
  </si>
  <si>
    <t>造型背景格栅</t>
  </si>
  <si>
    <t>定制造型，材质：木作造型烤漆；</t>
  </si>
  <si>
    <t>长1.2米，高1.6米</t>
  </si>
  <si>
    <t>logo</t>
  </si>
  <si>
    <t>迷你发光字</t>
  </si>
  <si>
    <t>20cm*5个，8cm*10个</t>
  </si>
  <si>
    <t>套</t>
  </si>
  <si>
    <t>资料架</t>
  </si>
  <si>
    <t>木质资料架，异形</t>
  </si>
  <si>
    <t>宽0.6，高1.4米</t>
  </si>
  <si>
    <t>小计一</t>
  </si>
  <si>
    <t>展点租赁费</t>
  </si>
  <si>
    <t>租金
（三明市沙县区、尤溪县、大田县、建宁县、明溪县、永安县、清流县）</t>
  </si>
  <si>
    <t>此项为预估费用</t>
  </si>
  <si>
    <t>场地租金</t>
  </si>
  <si>
    <t>意向租赁地点以商场为主，室内，人流量多的区域商场</t>
  </si>
  <si>
    <t>各展点意向租金为6千元，凭借商场开具的租金发票，据实结算。</t>
  </si>
  <si>
    <t>小计二</t>
  </si>
  <si>
    <t>安装、人工及搬运费用</t>
  </si>
  <si>
    <t>安装、人工及搬运费用（三明市沙县区、尤溪县、大田县、建宁县、明溪县、永安县、清流县）</t>
  </si>
  <si>
    <t>展点布置、进场安装、撤场、搬迁、高速过路费、油费、住宿费等</t>
  </si>
  <si>
    <t>次</t>
  </si>
  <si>
    <t>根据实际进场、撤场工程量，据实结算；每次单价包干，综合考虑所有费用。</t>
  </si>
  <si>
    <t>小计三</t>
  </si>
  <si>
    <t>合计（小计一+二+三）</t>
  </si>
  <si>
    <r>
      <rPr>
        <b/>
        <sz val="9"/>
        <rFont val="微软雅黑"/>
        <charset val="134"/>
      </rPr>
      <t>增值税税金（税率</t>
    </r>
    <r>
      <rPr>
        <b/>
        <u/>
        <sz val="9"/>
        <rFont val="微软雅黑"/>
        <charset val="134"/>
      </rPr>
      <t xml:space="preserve">    </t>
    </r>
    <r>
      <rPr>
        <b/>
        <sz val="9"/>
        <rFont val="微软雅黑"/>
        <charset val="134"/>
      </rPr>
      <t>%）</t>
    </r>
  </si>
  <si>
    <t>含税总计（元）</t>
  </si>
  <si>
    <t xml:space="preserve">备注：以上报价包含人工、材料、机械、税金、高速过路费、油费、住宿费等为完成展点租赁、搭建、搬迁发生的一切费用。
 </t>
  </si>
  <si>
    <t>乙方单位名称(盖章）：【】</t>
  </si>
  <si>
    <r>
      <rPr>
        <b/>
        <sz val="9"/>
        <rFont val="微软雅黑"/>
        <charset val="134"/>
      </rPr>
      <t>1、经与贵公司接洽，在充分了解并研究</t>
    </r>
    <r>
      <rPr>
        <b/>
        <sz val="9"/>
        <color rgb="FFFF0000"/>
        <rFont val="微软雅黑"/>
        <charset val="134"/>
      </rPr>
      <t>【三明康养城2023年县城展点租赁、搭建、搬迁】</t>
    </r>
    <r>
      <rPr>
        <b/>
        <sz val="9"/>
        <rFont val="微软雅黑"/>
        <charset val="134"/>
      </rPr>
      <t>的供货期、质量、付款条件、质量标准等基本要求后，我司自愿参加本次报价；
2、报价单组成：①报价函清单（格式甲方提供）②营业执照及资质证书；
3、报价函、清单、资质文件一并打印盖章【</t>
    </r>
    <r>
      <rPr>
        <b/>
        <sz val="9"/>
        <color rgb="FFFF0000"/>
        <rFont val="微软雅黑"/>
        <charset val="134"/>
      </rPr>
      <t>1份</t>
    </r>
    <r>
      <rPr>
        <b/>
        <sz val="9"/>
        <rFont val="微软雅黑"/>
        <charset val="134"/>
      </rPr>
      <t>】后密封报价，所有文件必须盖章；
4、交货地点与时间：</t>
    </r>
    <r>
      <rPr>
        <b/>
        <sz val="9"/>
        <color rgb="FFFF0000"/>
        <rFont val="微软雅黑"/>
        <charset val="134"/>
      </rPr>
      <t>6月10日前送到【地址：三明市沙县区虬江街道康养城售楼部二楼办公室】</t>
    </r>
    <r>
      <rPr>
        <b/>
        <sz val="9"/>
        <rFont val="微软雅黑"/>
        <charset val="134"/>
      </rPr>
      <t>（特殊定制产品交货时间可提前与甲方沟通）
5、报价有效期【60天】</t>
    </r>
  </si>
  <si>
    <t>物料名称</t>
  </si>
  <si>
    <t>品牌/型号</t>
  </si>
  <si>
    <t>规格尺寸及材质详细描述</t>
  </si>
  <si>
    <t>交货周期</t>
  </si>
  <si>
    <t>数量</t>
  </si>
  <si>
    <t>不含税合计（元）</t>
  </si>
  <si>
    <t>增值税税金（税率   %）</t>
  </si>
  <si>
    <t>插入报价方LOGO</t>
  </si>
  <si>
    <t>三明康养城项目2022年商铺渲染图事项报价单</t>
  </si>
  <si>
    <t>致：三明生态新城明城康养投资开发有限公司（甲方）</t>
  </si>
  <si>
    <t>我司已充分了解贵司关于三明项目的情况及服务需求，为表达合作诚意，经综合考虑，我司报价如下：</t>
  </si>
  <si>
    <t>项目内容</t>
  </si>
  <si>
    <r>
      <rPr>
        <sz val="11"/>
        <color theme="1"/>
        <rFont val="微软雅黑"/>
        <charset val="134"/>
      </rPr>
      <t>税金（增值税税率为</t>
    </r>
    <r>
      <rPr>
        <u/>
        <sz val="11"/>
        <color theme="1"/>
        <rFont val="微软雅黑"/>
        <charset val="134"/>
      </rPr>
      <t xml:space="preserve">      %</t>
    </r>
    <r>
      <rPr>
        <sz val="11"/>
        <color theme="1"/>
        <rFont val="微软雅黑"/>
        <charset val="134"/>
      </rPr>
      <t>）</t>
    </r>
  </si>
  <si>
    <t>其他备注说明：</t>
  </si>
  <si>
    <t>报价单位：</t>
  </si>
  <si>
    <t>法定代表人：</t>
  </si>
  <si>
    <t>日期：</t>
  </si>
  <si>
    <t xml:space="preserve">  营销活动类报价单模板（参考案例）</t>
  </si>
  <si>
    <t>项目名称：【中梁正荣府2021年3月周末暖场活动】</t>
  </si>
  <si>
    <t>甲方单位名称：【】</t>
  </si>
  <si>
    <t>乙方单位名称：【】</t>
  </si>
  <si>
    <t>甲方联系人及电话：【】</t>
  </si>
  <si>
    <t>乙方联系人及电话：【】</t>
  </si>
  <si>
    <t>暂定【  2021】年【3  】月【6 】日-【  2021】年【 3 】月【 28 】日</t>
  </si>
  <si>
    <r>
      <rPr>
        <b/>
        <sz val="9"/>
        <rFont val="微软雅黑"/>
        <charset val="134"/>
      </rPr>
      <t>1、经与贵公司接洽，在充分了解并研究【中梁正荣府3月周末暖场活动】的工期（供货期）、质量、付款条件、技术标准等基本要求后，我司自愿参加本次报价；
2、报价单组成：①报价函清单（格式甲方提供）②营业执照及资质证书；
3、报价函、清单、资质文件一并打印盖章【</t>
    </r>
    <r>
      <rPr>
        <b/>
        <sz val="9"/>
        <color rgb="FFFF0000"/>
        <rFont val="微软雅黑"/>
        <charset val="134"/>
      </rPr>
      <t>1份</t>
    </r>
    <r>
      <rPr>
        <b/>
        <sz val="9"/>
        <rFont val="微软雅黑"/>
        <charset val="134"/>
      </rPr>
      <t>】后密封报价，所有文件必须盖章；
4、报价有效期【60天】</t>
    </r>
  </si>
  <si>
    <t>场次</t>
  </si>
  <si>
    <t>3月6日-3月7日永生花环DIY</t>
  </si>
  <si>
    <t>日常租赁</t>
  </si>
  <si>
    <t>活动桁架</t>
  </si>
  <si>
    <t>桁架</t>
  </si>
  <si>
    <t>4米*3米</t>
  </si>
  <si>
    <t>㎡</t>
  </si>
  <si>
    <t>基础搭建和制作</t>
  </si>
  <si>
    <t>黑灯布</t>
  </si>
  <si>
    <t>550黑胶灯布</t>
  </si>
  <si>
    <t>4.4米*3.2米*1面</t>
  </si>
  <si>
    <t>按展开面积计算</t>
  </si>
  <si>
    <t>活动KT板（含画架）</t>
  </si>
  <si>
    <t>KT板（含包边）</t>
  </si>
  <si>
    <t>\</t>
  </si>
  <si>
    <t>建议各项目储备常用物料如画架</t>
  </si>
  <si>
    <t>常规采购</t>
  </si>
  <si>
    <t>茶歇</t>
  </si>
  <si>
    <t>芝士奶油纸杯蛋糕*14、葡式蛋挞*12、牛奶布丁*8、推推乐蛋糕*10、红丝绒小蛋糕*10、水果慕斯杯*6</t>
  </si>
  <si>
    <t>含一次性餐具</t>
  </si>
  <si>
    <t>茶歇桌子</t>
  </si>
  <si>
    <t>1.8米长条桌+白色桌布</t>
  </si>
  <si>
    <t>张</t>
  </si>
  <si>
    <t>永生花环diy材料</t>
  </si>
  <si>
    <r>
      <rPr>
        <b/>
        <sz val="9"/>
        <rFont val="微软雅黑"/>
        <charset val="134"/>
      </rPr>
      <t>主要花材：</t>
    </r>
    <r>
      <rPr>
        <sz val="9"/>
        <rFont val="微软雅黑"/>
        <charset val="134"/>
      </rPr>
      <t xml:space="preserve">土伏藤*1、尤加利果*1、永生玫瑰*1、绣球*1、麦秆菊*1。
</t>
    </r>
    <r>
      <rPr>
        <b/>
        <sz val="9"/>
        <rFont val="微软雅黑"/>
        <charset val="134"/>
      </rPr>
      <t>配花配草：</t>
    </r>
    <r>
      <rPr>
        <sz val="9"/>
        <rFont val="微软雅黑"/>
        <charset val="134"/>
      </rPr>
      <t xml:space="preserve">银叶菊*1、永生苔藓*1、棉花*1、果实*1、芦苇*1。
</t>
    </r>
    <r>
      <rPr>
        <b/>
        <sz val="9"/>
        <rFont val="微软雅黑"/>
        <charset val="134"/>
      </rPr>
      <t>所需工具：</t>
    </r>
    <r>
      <rPr>
        <sz val="9"/>
        <rFont val="微软雅黑"/>
        <charset val="134"/>
      </rPr>
      <t>藤环*1、剪刀*1、热熔胶枪*1、热熔胶棒*1、镊子*1、细铁丝*1、丝带*1。</t>
    </r>
  </si>
  <si>
    <t>花环直径20厘米</t>
  </si>
  <si>
    <t>份</t>
  </si>
  <si>
    <t>人员费用</t>
  </si>
  <si>
    <t>DIY老师</t>
  </si>
  <si>
    <t>工作起止时间为9-16点</t>
  </si>
  <si>
    <t>现场教授DIY</t>
  </si>
  <si>
    <t>人</t>
  </si>
  <si>
    <t>是否含指定服装等</t>
  </si>
  <si>
    <t>DIY长条桌</t>
  </si>
  <si>
    <t>贵宾椅</t>
  </si>
  <si>
    <t>白色椅套蓝色蝴蝶结</t>
  </si>
  <si>
    <t>其他费用</t>
  </si>
  <si>
    <t>其他杂费</t>
  </si>
  <si>
    <t>运输、搬运、安置、拆除等其他所有杂费</t>
  </si>
  <si>
    <t>3月13日-3月14日笑掉大金牙</t>
  </si>
  <si>
    <t>大金牙人牌</t>
  </si>
  <si>
    <t>1.0米*0.8M</t>
  </si>
  <si>
    <t>活动长条桌</t>
  </si>
  <si>
    <t>大金牙互动区</t>
  </si>
  <si>
    <t>兼职</t>
  </si>
  <si>
    <t>签到、登记，工作起止时间？是否含服装？</t>
  </si>
  <si>
    <t>是否含餐</t>
  </si>
  <si>
    <t>游戏奖品</t>
  </si>
  <si>
    <t>牙刷收纳盒（材质：PR+TRP/PP/PC）</t>
  </si>
  <si>
    <t>6*20cm</t>
  </si>
  <si>
    <t>建议用图片代替品牌要求</t>
  </si>
  <si>
    <t>手机支架（材质：ABS,60g）</t>
  </si>
  <si>
    <t>6.5*5.5*7.5cm</t>
  </si>
  <si>
    <t>创意日历摆件（材质：木质）</t>
  </si>
  <si>
    <t>7.3*13.1cm</t>
  </si>
  <si>
    <t>桌面垃圾桶（材质：PP，106g）</t>
  </si>
  <si>
    <t>12*16.5cm</t>
  </si>
  <si>
    <t>签到、登记</t>
  </si>
  <si>
    <t>海洋球</t>
  </si>
  <si>
    <t>小玩家海洋球（食用级PE材质）</t>
  </si>
  <si>
    <t>5.5*5.5cm</t>
  </si>
  <si>
    <t>买断</t>
  </si>
  <si>
    <t>3月20日-3月21日多肉盆栽DIY</t>
  </si>
  <si>
    <t>3月27日-3月28日精致草莓蛋糕DIY</t>
  </si>
  <si>
    <t>5米*3米</t>
  </si>
  <si>
    <t>打奶器</t>
  </si>
  <si>
    <t>尚动P0668电动打奶器</t>
  </si>
  <si>
    <t>18*26cm</t>
  </si>
  <si>
    <t>新鲜草莓</t>
  </si>
  <si>
    <t>草莓DIY</t>
  </si>
  <si>
    <t>斤</t>
  </si>
  <si>
    <t>白色椅套红色蝴蝶结</t>
  </si>
  <si>
    <t>小计四</t>
  </si>
  <si>
    <t>合计（小计一+二+三+四）</t>
  </si>
  <si>
    <t>税率6%</t>
  </si>
  <si>
    <t xml:space="preserve">  营销采购类报价单模板（1.0试行版本）</t>
  </si>
  <si>
    <t>注意事项及编辑要点：
1、项目名称需包含年份，且一个项目一个名称，名称相互独立；
2、付款条件及验收要求等需要说明事项，可写在“项目询价要求”内；
3、物料类采购一定要描述清楚规格、尺寸、型号、颜色等，以掌控物料品质；
4、交货周期：需明确采购物料交货周期，特殊定制类周期可根据乙方反馈调整；
5、备注栏：用于特殊事项备注、买断/租赁说明、计价规则描述等。也可用图片备注说明；
6、采购物品如有品质要求可约定品牌型号，无品质要求或定制类建议以备注栏图片明确品质及款式要求。
7、可通过备注栏链接来明确物料，但网商应首选京东自营、苏宁、天猫等品质管控较好电商。同时尽量少采用给链接方式要求供应商代买这种方式，以规避后期质量有问题供应商推卸责任、网购商品质保期短、维权难等问题。</t>
  </si>
  <si>
    <r>
      <rPr>
        <b/>
        <sz val="9"/>
        <rFont val="微软雅黑"/>
        <charset val="134"/>
      </rPr>
      <t>项目名称：【</t>
    </r>
    <r>
      <rPr>
        <b/>
        <sz val="9"/>
        <color rgb="FFFF0000"/>
        <rFont val="微软雅黑"/>
        <charset val="134"/>
      </rPr>
      <t>XX项目XX年XX物料采购</t>
    </r>
    <r>
      <rPr>
        <b/>
        <sz val="9"/>
        <rFont val="微软雅黑"/>
        <charset val="134"/>
      </rPr>
      <t>】</t>
    </r>
  </si>
  <si>
    <t>暂定【 2021 】年【 】月【 】日-【  】年【  】月【  】日</t>
  </si>
  <si>
    <r>
      <rPr>
        <b/>
        <sz val="9"/>
        <rFont val="微软雅黑"/>
        <charset val="134"/>
      </rPr>
      <t>1、经与贵公司接洽，在充分了解并研究【XX项目XX物料采购】的供货期、质量、付款条件、质量标准等基本要求后，我司自愿参加本次报价；
2、报价单组成：①报价函清单（格式甲方提供）②营业执照及资质证书；
3、报价函、清单、资质文件一并打印盖章【</t>
    </r>
    <r>
      <rPr>
        <b/>
        <sz val="9"/>
        <color rgb="FFFF0000"/>
        <rFont val="微软雅黑"/>
        <charset val="134"/>
      </rPr>
      <t>1份</t>
    </r>
    <r>
      <rPr>
        <b/>
        <sz val="9"/>
        <rFont val="微软雅黑"/>
        <charset val="134"/>
      </rPr>
      <t>】后密封报价，所有文件必须盖章；
4、交货地点与时间：XX月XX日前送到【地址：XX】（特殊定制产品交货时间可提前与甲方沟通）
5、报价有效期【60天】</t>
    </r>
  </si>
  <si>
    <t>物料按时到场移交完成，验收合格，乙方提供增值税专用发票后，次月付款。</t>
  </si>
  <si>
    <t>瓜子</t>
  </si>
  <si>
    <t>百联西瓜子/原味、甘草味、话梅味</t>
  </si>
  <si>
    <t>500g每包</t>
  </si>
  <si>
    <t>3天</t>
  </si>
  <si>
    <t>包</t>
  </si>
  <si>
    <t>电炖锅</t>
  </si>
  <si>
    <t>天际，DDZ-16BW</t>
  </si>
  <si>
    <t>1.6L</t>
  </si>
  <si>
    <t>中性笔</t>
  </si>
  <si>
    <t>得力/33140</t>
  </si>
  <si>
    <t>12支装/盒</t>
  </si>
  <si>
    <t>盒</t>
  </si>
  <si>
    <t>圣诞树DIY材料包</t>
  </si>
  <si>
    <t>DIY材料包</t>
  </si>
  <si>
    <t>尺寸8-24CM，款式详见图片</t>
  </si>
  <si>
    <t>7天</t>
  </si>
  <si>
    <t>手工定制</t>
  </si>
  <si>
    <t>含30人份一次性餐具，含2款饮料</t>
  </si>
  <si>
    <t>星星灯带</t>
  </si>
  <si>
    <t>定制，3米</t>
  </si>
  <si>
    <t>LED暖白灯光，含电池</t>
  </si>
  <si>
    <t>https://item.jd.com/100003766799.html</t>
  </si>
  <si>
    <t>税率13%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</si>
</sst>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6"/>
      <name val="微软雅黑"/>
      <charset val="134"/>
    </font>
    <font>
      <b/>
      <sz val="9"/>
      <name val="微软雅黑"/>
      <charset val="134"/>
    </font>
    <font>
      <b/>
      <sz val="9"/>
      <color rgb="FFFF0000"/>
      <name val="微软雅黑"/>
      <charset val="134"/>
    </font>
    <font>
      <sz val="9"/>
      <name val="微软雅黑"/>
      <charset val="134"/>
    </font>
    <font>
      <sz val="9"/>
      <color rgb="FFFF0000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sz val="11"/>
      <color rgb="FFFF0000"/>
      <name val="微软雅黑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u/>
      <sz val="11"/>
      <color theme="1"/>
      <name val="微软雅黑"/>
      <charset val="134"/>
    </font>
    <font>
      <b/>
      <u/>
      <sz val="9"/>
      <name val="微软雅黑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26" fillId="15" borderId="1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31" fillId="0" borderId="0"/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8" fillId="2" borderId="2" xfId="10" applyFill="1" applyBorder="1" applyAlignment="1">
      <alignment horizontal="center" vertical="top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8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57150</xdr:colOff>
      <xdr:row>11</xdr:row>
      <xdr:rowOff>104775</xdr:rowOff>
    </xdr:from>
    <xdr:to>
      <xdr:col>9</xdr:col>
      <xdr:colOff>556185</xdr:colOff>
      <xdr:row>11</xdr:row>
      <xdr:rowOff>666751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433695" y="3621405"/>
          <a:ext cx="49847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item.jd.com/100003766799.html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90" zoomScaleNormal="90" workbookViewId="0">
      <selection activeCell="M17" sqref="M17"/>
    </sheetView>
  </sheetViews>
  <sheetFormatPr defaultColWidth="9" defaultRowHeight="14.4"/>
  <cols>
    <col min="1" max="1" width="3" style="3" customWidth="1"/>
    <col min="2" max="2" width="15.4444444444444" style="3" customWidth="1"/>
    <col min="3" max="3" width="18.6296296296296" style="3" customWidth="1"/>
    <col min="4" max="4" width="22" style="3" customWidth="1"/>
    <col min="5" max="5" width="14" style="3" customWidth="1"/>
    <col min="6" max="6" width="8.25" style="3" customWidth="1"/>
    <col min="7" max="7" width="5.62962962962963" style="3" customWidth="1"/>
    <col min="8" max="8" width="11.75" style="3" customWidth="1"/>
    <col min="9" max="9" width="8.37962962962963" style="3" customWidth="1"/>
    <col min="10" max="10" width="10.5462962962963" style="3" customWidth="1"/>
  </cols>
  <sheetData>
    <row r="1" s="20" customFormat="1" ht="23.4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1" customFormat="1" ht="1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1" customFormat="1" ht="12" spans="1:10">
      <c r="A3" s="6" t="s">
        <v>2</v>
      </c>
      <c r="B3" s="6"/>
      <c r="C3" s="6"/>
      <c r="D3" s="6"/>
      <c r="E3" s="6"/>
      <c r="F3" s="6"/>
      <c r="G3" s="6" t="s">
        <v>3</v>
      </c>
      <c r="H3" s="6"/>
      <c r="I3" s="6"/>
      <c r="J3" s="6"/>
    </row>
    <row r="4" s="21" customFormat="1" ht="12" spans="1:10">
      <c r="A4" s="6" t="s">
        <v>4</v>
      </c>
      <c r="B4" s="6"/>
      <c r="C4" s="6"/>
      <c r="D4" s="6" t="s">
        <v>5</v>
      </c>
      <c r="E4" s="6"/>
      <c r="F4" s="6"/>
      <c r="G4" s="6"/>
      <c r="H4" s="6"/>
      <c r="I4" s="6"/>
      <c r="J4" s="6"/>
    </row>
    <row r="5" s="21" customFormat="1" ht="75" customHeight="1" spans="1:10">
      <c r="A5" s="6" t="s">
        <v>6</v>
      </c>
      <c r="B5" s="6"/>
      <c r="C5" s="7" t="s">
        <v>7</v>
      </c>
      <c r="D5" s="8"/>
      <c r="E5" s="8"/>
      <c r="F5" s="8"/>
      <c r="G5" s="8"/>
      <c r="H5" s="8"/>
      <c r="I5" s="8"/>
      <c r="J5" s="16"/>
    </row>
    <row r="6" s="21" customFormat="1" ht="12" spans="1:10">
      <c r="A6" s="6" t="s">
        <v>8</v>
      </c>
      <c r="B6" s="6"/>
      <c r="C6" s="9" t="s">
        <v>9</v>
      </c>
      <c r="D6" s="9"/>
      <c r="E6" s="9"/>
      <c r="F6" s="9"/>
      <c r="G6" s="9"/>
      <c r="H6" s="9"/>
      <c r="I6" s="9"/>
      <c r="J6" s="9"/>
    </row>
    <row r="7" ht="24" spans="1:10">
      <c r="A7" s="10" t="s">
        <v>10</v>
      </c>
      <c r="B7" s="11" t="s">
        <v>11</v>
      </c>
      <c r="C7" s="11" t="s">
        <v>12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</row>
    <row r="8" spans="1:10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ht="26.4" spans="1:10">
      <c r="A9" s="13">
        <v>1</v>
      </c>
      <c r="B9" s="46" t="s">
        <v>21</v>
      </c>
      <c r="C9" s="14" t="s">
        <v>22</v>
      </c>
      <c r="D9" s="13" t="s">
        <v>23</v>
      </c>
      <c r="E9" s="13" t="s">
        <v>24</v>
      </c>
      <c r="F9" s="13">
        <v>1</v>
      </c>
      <c r="G9" s="13" t="s">
        <v>25</v>
      </c>
      <c r="H9" s="13">
        <v>6000</v>
      </c>
      <c r="I9" s="13">
        <f t="shared" ref="I9:I14" si="0">F9*H9</f>
        <v>6000</v>
      </c>
      <c r="J9" s="13"/>
    </row>
    <row r="10" ht="52.8" spans="1:10">
      <c r="A10" s="13">
        <v>2</v>
      </c>
      <c r="B10" s="47"/>
      <c r="C10" s="14" t="s">
        <v>26</v>
      </c>
      <c r="D10" s="13" t="s">
        <v>27</v>
      </c>
      <c r="E10" s="13" t="s">
        <v>28</v>
      </c>
      <c r="F10" s="13">
        <v>1</v>
      </c>
      <c r="G10" s="13" t="s">
        <v>29</v>
      </c>
      <c r="H10" s="13">
        <v>7000</v>
      </c>
      <c r="I10" s="13">
        <f t="shared" si="0"/>
        <v>7000</v>
      </c>
      <c r="J10" s="13"/>
    </row>
    <row r="11" ht="52.8" spans="1:10">
      <c r="A11" s="13">
        <v>3</v>
      </c>
      <c r="B11" s="47"/>
      <c r="C11" s="13" t="s">
        <v>30</v>
      </c>
      <c r="D11" s="13" t="s">
        <v>27</v>
      </c>
      <c r="E11" s="13" t="s">
        <v>31</v>
      </c>
      <c r="F11" s="13">
        <v>2</v>
      </c>
      <c r="G11" s="13" t="s">
        <v>29</v>
      </c>
      <c r="H11" s="13">
        <v>5000</v>
      </c>
      <c r="I11" s="13">
        <f t="shared" si="0"/>
        <v>10000</v>
      </c>
      <c r="J11" s="17"/>
    </row>
    <row r="12" ht="26.4" spans="1:10">
      <c r="A12" s="13">
        <v>4</v>
      </c>
      <c r="B12" s="47"/>
      <c r="C12" s="14" t="s">
        <v>32</v>
      </c>
      <c r="D12" s="13" t="s">
        <v>33</v>
      </c>
      <c r="E12" s="13" t="s">
        <v>34</v>
      </c>
      <c r="F12" s="13">
        <v>1</v>
      </c>
      <c r="G12" s="13" t="s">
        <v>25</v>
      </c>
      <c r="H12" s="13">
        <v>4000</v>
      </c>
      <c r="I12" s="13">
        <f t="shared" si="0"/>
        <v>4000</v>
      </c>
      <c r="J12" s="13"/>
    </row>
    <row r="13" ht="26.4" spans="1:10">
      <c r="A13" s="13">
        <v>5</v>
      </c>
      <c r="B13" s="47"/>
      <c r="C13" s="14" t="s">
        <v>35</v>
      </c>
      <c r="D13" s="13" t="s">
        <v>36</v>
      </c>
      <c r="E13" s="13" t="s">
        <v>37</v>
      </c>
      <c r="F13" s="13">
        <v>2</v>
      </c>
      <c r="G13" s="13" t="s">
        <v>38</v>
      </c>
      <c r="H13" s="13">
        <v>2000</v>
      </c>
      <c r="I13" s="13">
        <f t="shared" si="0"/>
        <v>4000</v>
      </c>
      <c r="J13" s="13"/>
    </row>
    <row r="14" spans="1:10">
      <c r="A14" s="10">
        <v>6</v>
      </c>
      <c r="B14" s="48"/>
      <c r="C14" s="13" t="s">
        <v>39</v>
      </c>
      <c r="D14" s="13" t="s">
        <v>40</v>
      </c>
      <c r="E14" s="13" t="s">
        <v>41</v>
      </c>
      <c r="F14" s="13">
        <v>1</v>
      </c>
      <c r="G14" s="13" t="s">
        <v>38</v>
      </c>
      <c r="H14" s="10">
        <v>1000</v>
      </c>
      <c r="I14" s="13">
        <f t="shared" si="0"/>
        <v>1000</v>
      </c>
      <c r="J14" s="10"/>
    </row>
    <row r="15" spans="1:10">
      <c r="A15" s="10" t="s">
        <v>42</v>
      </c>
      <c r="B15" s="10"/>
      <c r="C15" s="10"/>
      <c r="D15" s="10"/>
      <c r="E15" s="10"/>
      <c r="F15" s="10"/>
      <c r="G15" s="10"/>
      <c r="H15" s="10"/>
      <c r="I15" s="13">
        <f>SUM(I9:I14)</f>
        <v>32000</v>
      </c>
      <c r="J15" s="10"/>
    </row>
    <row r="16" spans="1:10">
      <c r="A16" s="45" t="s">
        <v>43</v>
      </c>
      <c r="B16" s="45"/>
      <c r="C16" s="45"/>
      <c r="D16" s="45"/>
      <c r="E16" s="45"/>
      <c r="F16" s="45"/>
      <c r="G16" s="45"/>
      <c r="H16" s="45"/>
      <c r="I16" s="45"/>
      <c r="J16" s="45"/>
    </row>
    <row r="17" ht="79.2" spans="1:10">
      <c r="A17" s="13">
        <v>1</v>
      </c>
      <c r="B17" s="13" t="s">
        <v>44</v>
      </c>
      <c r="C17" s="13" t="s">
        <v>45</v>
      </c>
      <c r="D17" s="13" t="s">
        <v>46</v>
      </c>
      <c r="E17" s="13" t="s">
        <v>47</v>
      </c>
      <c r="F17" s="13">
        <v>1</v>
      </c>
      <c r="G17" s="13" t="s">
        <v>25</v>
      </c>
      <c r="H17" s="13">
        <v>42000</v>
      </c>
      <c r="I17" s="13">
        <v>42000</v>
      </c>
      <c r="J17" s="14" t="s">
        <v>48</v>
      </c>
    </row>
    <row r="18" spans="1:10">
      <c r="A18" s="10" t="s">
        <v>49</v>
      </c>
      <c r="B18" s="10"/>
      <c r="C18" s="10"/>
      <c r="D18" s="10"/>
      <c r="E18" s="10"/>
      <c r="F18" s="10"/>
      <c r="G18" s="10"/>
      <c r="H18" s="10"/>
      <c r="I18" s="13">
        <f>SUM(I17:I17)</f>
        <v>42000</v>
      </c>
      <c r="J18" s="10"/>
    </row>
    <row r="19" spans="1:10">
      <c r="A19" s="45" t="s">
        <v>50</v>
      </c>
      <c r="B19" s="45"/>
      <c r="C19" s="45"/>
      <c r="D19" s="45"/>
      <c r="E19" s="45"/>
      <c r="F19" s="45"/>
      <c r="G19" s="45"/>
      <c r="H19" s="45"/>
      <c r="I19" s="45"/>
      <c r="J19" s="45"/>
    </row>
    <row r="20" ht="96" customHeight="1" spans="1:10">
      <c r="A20" s="13">
        <v>1</v>
      </c>
      <c r="B20" s="49" t="s">
        <v>51</v>
      </c>
      <c r="C20" s="13" t="s">
        <v>50</v>
      </c>
      <c r="D20" s="13" t="s">
        <v>52</v>
      </c>
      <c r="E20" s="13"/>
      <c r="F20" s="13">
        <v>14</v>
      </c>
      <c r="G20" s="13" t="s">
        <v>53</v>
      </c>
      <c r="H20" s="13"/>
      <c r="I20" s="13">
        <f>F20*H20</f>
        <v>0</v>
      </c>
      <c r="J20" s="14" t="s">
        <v>54</v>
      </c>
    </row>
    <row r="21" spans="1:10">
      <c r="A21" s="10" t="s">
        <v>55</v>
      </c>
      <c r="B21" s="10"/>
      <c r="C21" s="10"/>
      <c r="D21" s="10"/>
      <c r="E21" s="10"/>
      <c r="F21" s="10"/>
      <c r="G21" s="10"/>
      <c r="H21" s="10"/>
      <c r="I21" s="13">
        <f>SUM(I20:I20)</f>
        <v>0</v>
      </c>
      <c r="J21" s="14"/>
    </row>
    <row r="22" spans="1:10">
      <c r="A22" s="10" t="s">
        <v>56</v>
      </c>
      <c r="B22" s="10"/>
      <c r="C22" s="10"/>
      <c r="D22" s="10"/>
      <c r="E22" s="10"/>
      <c r="F22" s="10"/>
      <c r="G22" s="10"/>
      <c r="H22" s="10"/>
      <c r="I22" s="13">
        <v>0</v>
      </c>
      <c r="J22" s="13"/>
    </row>
    <row r="23" spans="1:10">
      <c r="A23" s="10" t="s">
        <v>57</v>
      </c>
      <c r="B23" s="10"/>
      <c r="C23" s="10"/>
      <c r="D23" s="10"/>
      <c r="E23" s="10"/>
      <c r="F23" s="10"/>
      <c r="G23" s="10"/>
      <c r="H23" s="10"/>
      <c r="I23" s="13"/>
      <c r="J23" s="13"/>
    </row>
    <row r="24" spans="1:10">
      <c r="A24" s="10" t="s">
        <v>58</v>
      </c>
      <c r="B24" s="10"/>
      <c r="C24" s="10"/>
      <c r="D24" s="10"/>
      <c r="E24" s="10"/>
      <c r="F24" s="10"/>
      <c r="G24" s="10"/>
      <c r="H24" s="10"/>
      <c r="I24" s="14">
        <f>I22+I23</f>
        <v>0</v>
      </c>
      <c r="J24" s="14"/>
    </row>
    <row r="25" ht="34" customHeight="1" spans="1:10">
      <c r="A25" s="50" t="s">
        <v>59</v>
      </c>
      <c r="B25" s="50"/>
      <c r="C25" s="50"/>
      <c r="D25" s="50"/>
      <c r="E25" s="50"/>
      <c r="F25" s="50"/>
      <c r="G25" s="50"/>
      <c r="H25" s="50"/>
      <c r="I25" s="50"/>
      <c r="J25" s="50"/>
    </row>
  </sheetData>
  <mergeCells count="21">
    <mergeCell ref="A1:J1"/>
    <mergeCell ref="A2:J2"/>
    <mergeCell ref="A3:F3"/>
    <mergeCell ref="G3:J3"/>
    <mergeCell ref="A4:C4"/>
    <mergeCell ref="D4:J4"/>
    <mergeCell ref="A5:B5"/>
    <mergeCell ref="C5:J5"/>
    <mergeCell ref="A6:B6"/>
    <mergeCell ref="C6:J6"/>
    <mergeCell ref="A8:J8"/>
    <mergeCell ref="A15:H15"/>
    <mergeCell ref="A16:J16"/>
    <mergeCell ref="A18:H18"/>
    <mergeCell ref="A19:J19"/>
    <mergeCell ref="A21:H21"/>
    <mergeCell ref="A22:H22"/>
    <mergeCell ref="A23:H23"/>
    <mergeCell ref="A24:H24"/>
    <mergeCell ref="A25:J25"/>
    <mergeCell ref="B9:B14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D5" sqref="D5:K5"/>
    </sheetView>
  </sheetViews>
  <sheetFormatPr defaultColWidth="9" defaultRowHeight="14.4"/>
  <cols>
    <col min="1" max="1" width="4" style="3" customWidth="1"/>
    <col min="2" max="2" width="9.77777777777778" style="3" customWidth="1"/>
    <col min="3" max="3" width="10.25" style="3" customWidth="1"/>
    <col min="4" max="4" width="10.3796296296296" style="3" customWidth="1"/>
    <col min="5" max="5" width="18.8796296296296" style="3" customWidth="1"/>
    <col min="6" max="6" width="5" style="3" customWidth="1"/>
    <col min="7" max="7" width="5.37962962962963" style="3" customWidth="1"/>
    <col min="8" max="8" width="4.37962962962963" style="3" customWidth="1"/>
    <col min="9" max="9" width="11.75" style="3" customWidth="1"/>
    <col min="10" max="10" width="8.37962962962963" style="3" customWidth="1"/>
    <col min="11" max="11" width="9.5" style="3" customWidth="1"/>
    <col min="12" max="12" width="48.75" style="4" customWidth="1"/>
    <col min="13" max="16384" width="9" style="4"/>
  </cols>
  <sheetData>
    <row r="1" s="1" customFormat="1" ht="21.7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44"/>
    </row>
    <row r="2" s="2" customFormat="1" ht="12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44"/>
    </row>
    <row r="3" s="2" customFormat="1" ht="12" spans="1:12">
      <c r="A3" s="6" t="s">
        <v>2</v>
      </c>
      <c r="B3" s="6"/>
      <c r="C3" s="6"/>
      <c r="D3" s="6"/>
      <c r="E3" s="6"/>
      <c r="F3" s="6"/>
      <c r="G3" s="6" t="s">
        <v>60</v>
      </c>
      <c r="H3" s="6"/>
      <c r="I3" s="6"/>
      <c r="J3" s="6"/>
      <c r="K3" s="6"/>
      <c r="L3" s="44"/>
    </row>
    <row r="4" s="2" customFormat="1" ht="12" spans="1:12">
      <c r="A4" s="6" t="s">
        <v>4</v>
      </c>
      <c r="B4" s="6"/>
      <c r="C4" s="6"/>
      <c r="D4" s="6" t="s">
        <v>5</v>
      </c>
      <c r="E4" s="6"/>
      <c r="F4" s="6"/>
      <c r="G4" s="6"/>
      <c r="H4" s="6"/>
      <c r="I4" s="6"/>
      <c r="J4" s="6"/>
      <c r="K4" s="6"/>
      <c r="L4" s="44"/>
    </row>
    <row r="5" s="2" customFormat="1" ht="90.75" customHeight="1" spans="1:12">
      <c r="A5" s="6" t="s">
        <v>6</v>
      </c>
      <c r="B5" s="6"/>
      <c r="C5" s="6"/>
      <c r="D5" s="7" t="s">
        <v>61</v>
      </c>
      <c r="E5" s="8"/>
      <c r="F5" s="8"/>
      <c r="G5" s="8"/>
      <c r="H5" s="8"/>
      <c r="I5" s="8"/>
      <c r="J5" s="8"/>
      <c r="K5" s="16"/>
      <c r="L5" s="44"/>
    </row>
    <row r="6" ht="24" spans="1:12">
      <c r="A6" s="10" t="s">
        <v>10</v>
      </c>
      <c r="B6" s="10" t="s">
        <v>11</v>
      </c>
      <c r="C6" s="11" t="s">
        <v>62</v>
      </c>
      <c r="D6" s="11" t="s">
        <v>63</v>
      </c>
      <c r="E6" s="11" t="s">
        <v>64</v>
      </c>
      <c r="F6" s="12" t="s">
        <v>65</v>
      </c>
      <c r="G6" s="11" t="s">
        <v>66</v>
      </c>
      <c r="H6" s="11" t="s">
        <v>16</v>
      </c>
      <c r="I6" s="11" t="s">
        <v>17</v>
      </c>
      <c r="J6" s="11" t="s">
        <v>18</v>
      </c>
      <c r="K6" s="11" t="s">
        <v>19</v>
      </c>
      <c r="L6" s="44"/>
    </row>
    <row r="7" spans="1:12">
      <c r="A7" s="13">
        <v>1</v>
      </c>
      <c r="B7" s="13" t="s">
        <v>21</v>
      </c>
      <c r="C7" s="13"/>
      <c r="D7" s="13"/>
      <c r="E7" s="13"/>
      <c r="F7" s="13"/>
      <c r="G7" s="13"/>
      <c r="H7" s="13"/>
      <c r="I7" s="13"/>
      <c r="J7" s="13">
        <f t="shared" ref="J7:J12" si="0">G7*I7</f>
        <v>0</v>
      </c>
      <c r="K7" s="13"/>
      <c r="L7" s="44"/>
    </row>
    <row r="8" spans="1:12">
      <c r="A8" s="13">
        <v>2</v>
      </c>
      <c r="B8" s="13"/>
      <c r="C8" s="13"/>
      <c r="D8" s="13"/>
      <c r="E8" s="13"/>
      <c r="F8" s="13"/>
      <c r="G8" s="13"/>
      <c r="H8" s="13"/>
      <c r="I8" s="13"/>
      <c r="J8" s="13">
        <f t="shared" si="0"/>
        <v>0</v>
      </c>
      <c r="K8" s="13"/>
      <c r="L8" s="44"/>
    </row>
    <row r="9" spans="1:12">
      <c r="A9" s="13">
        <v>3</v>
      </c>
      <c r="B9" s="13"/>
      <c r="C9" s="13"/>
      <c r="D9" s="13"/>
      <c r="E9" s="13"/>
      <c r="F9" s="13"/>
      <c r="G9" s="13"/>
      <c r="H9" s="13"/>
      <c r="I9" s="13"/>
      <c r="J9" s="13">
        <f t="shared" si="0"/>
        <v>0</v>
      </c>
      <c r="K9" s="17"/>
      <c r="L9" s="44"/>
    </row>
    <row r="10" ht="65.25" customHeight="1" spans="1:12">
      <c r="A10" s="13">
        <v>4</v>
      </c>
      <c r="B10" s="13"/>
      <c r="C10" s="14"/>
      <c r="D10" s="13"/>
      <c r="E10" s="13"/>
      <c r="F10" s="13"/>
      <c r="G10" s="13"/>
      <c r="H10" s="13"/>
      <c r="I10" s="13"/>
      <c r="J10" s="13">
        <f t="shared" si="0"/>
        <v>0</v>
      </c>
      <c r="K10" s="13"/>
      <c r="L10" s="44"/>
    </row>
    <row r="11" spans="1:11">
      <c r="A11" s="13">
        <v>5</v>
      </c>
      <c r="B11" s="13"/>
      <c r="C11" s="14"/>
      <c r="D11" s="13"/>
      <c r="E11" s="13"/>
      <c r="F11" s="13"/>
      <c r="G11" s="13"/>
      <c r="H11" s="13"/>
      <c r="I11" s="13"/>
      <c r="J11" s="13">
        <f t="shared" si="0"/>
        <v>0</v>
      </c>
      <c r="K11" s="18"/>
    </row>
    <row r="12" spans="1:11">
      <c r="A12" s="13">
        <v>6</v>
      </c>
      <c r="B12" s="13"/>
      <c r="C12" s="14"/>
      <c r="D12" s="13"/>
      <c r="E12" s="13"/>
      <c r="F12" s="13"/>
      <c r="G12" s="13"/>
      <c r="H12" s="13"/>
      <c r="I12" s="13"/>
      <c r="J12" s="13">
        <f t="shared" si="0"/>
        <v>0</v>
      </c>
      <c r="K12" s="19"/>
    </row>
    <row r="13" spans="1:11">
      <c r="A13" s="10" t="s">
        <v>67</v>
      </c>
      <c r="B13" s="10"/>
      <c r="C13" s="10"/>
      <c r="D13" s="10"/>
      <c r="E13" s="10"/>
      <c r="F13" s="10"/>
      <c r="G13" s="10"/>
      <c r="H13" s="10"/>
      <c r="I13" s="10"/>
      <c r="J13" s="13">
        <f>SUM(J7:J12)</f>
        <v>0</v>
      </c>
      <c r="K13" s="13"/>
    </row>
    <row r="14" spans="1:11">
      <c r="A14" s="10" t="s">
        <v>68</v>
      </c>
      <c r="B14" s="10"/>
      <c r="C14" s="10"/>
      <c r="D14" s="10"/>
      <c r="E14" s="10"/>
      <c r="F14" s="10"/>
      <c r="G14" s="10"/>
      <c r="H14" s="10"/>
      <c r="I14" s="10"/>
      <c r="J14" s="13"/>
      <c r="K14" s="13"/>
    </row>
    <row r="15" spans="1:11">
      <c r="A15" s="10" t="s">
        <v>58</v>
      </c>
      <c r="B15" s="10"/>
      <c r="C15" s="10"/>
      <c r="D15" s="10"/>
      <c r="E15" s="10"/>
      <c r="F15" s="10"/>
      <c r="G15" s="10"/>
      <c r="H15" s="10"/>
      <c r="I15" s="10"/>
      <c r="J15" s="14">
        <f>J13+J14</f>
        <v>0</v>
      </c>
      <c r="K15" s="14"/>
    </row>
  </sheetData>
  <mergeCells count="12">
    <mergeCell ref="A1:K1"/>
    <mergeCell ref="A2:K2"/>
    <mergeCell ref="A3:F3"/>
    <mergeCell ref="G3:K3"/>
    <mergeCell ref="A4:C4"/>
    <mergeCell ref="D4:K4"/>
    <mergeCell ref="A5:C5"/>
    <mergeCell ref="D5:K5"/>
    <mergeCell ref="A13:I13"/>
    <mergeCell ref="A14:I14"/>
    <mergeCell ref="A15:I15"/>
    <mergeCell ref="L1:L10"/>
  </mergeCells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view="pageBreakPreview" zoomScaleNormal="100" workbookViewId="0">
      <selection activeCell="E15" sqref="E15"/>
    </sheetView>
  </sheetViews>
  <sheetFormatPr defaultColWidth="9" defaultRowHeight="15.6" outlineLevelCol="7"/>
  <cols>
    <col min="1" max="1" width="5.5" style="32" customWidth="1"/>
    <col min="2" max="2" width="15.3796296296296" style="32" customWidth="1"/>
    <col min="3" max="3" width="22.8796296296296" style="32" customWidth="1"/>
    <col min="4" max="4" width="12" style="32" customWidth="1"/>
    <col min="5" max="5" width="6.37962962962963" style="32" customWidth="1"/>
    <col min="6" max="6" width="9" style="32"/>
    <col min="7" max="7" width="9" style="33"/>
    <col min="8" max="16384" width="9" style="32"/>
  </cols>
  <sheetData>
    <row r="1" spans="1:8">
      <c r="A1" s="34"/>
      <c r="B1" s="34"/>
      <c r="C1" s="34"/>
      <c r="D1" s="34"/>
      <c r="E1" s="34"/>
      <c r="F1" s="34"/>
      <c r="G1" s="35" t="s">
        <v>69</v>
      </c>
      <c r="H1" s="35"/>
    </row>
    <row r="2" ht="10" customHeight="1" spans="7:8">
      <c r="G2" s="36"/>
      <c r="H2" s="36"/>
    </row>
    <row r="3" ht="23.4" spans="1:8">
      <c r="A3" s="37" t="s">
        <v>70</v>
      </c>
      <c r="B3" s="37"/>
      <c r="C3" s="37"/>
      <c r="D3" s="37"/>
      <c r="E3" s="37"/>
      <c r="F3" s="37"/>
      <c r="G3" s="37"/>
      <c r="H3" s="37"/>
    </row>
    <row r="4" spans="1:8">
      <c r="A4" s="38" t="s">
        <v>71</v>
      </c>
      <c r="B4" s="38"/>
      <c r="C4" s="38"/>
      <c r="D4" s="38"/>
      <c r="E4" s="38"/>
      <c r="F4" s="38"/>
      <c r="H4" s="38"/>
    </row>
    <row r="5" spans="1:8">
      <c r="A5" s="39" t="s">
        <v>72</v>
      </c>
      <c r="B5" s="39"/>
      <c r="C5" s="39"/>
      <c r="D5" s="39"/>
      <c r="E5" s="39"/>
      <c r="F5" s="39"/>
      <c r="G5" s="39"/>
      <c r="H5" s="39"/>
    </row>
    <row r="7" ht="31.2" spans="1:8">
      <c r="A7" s="40" t="s">
        <v>10</v>
      </c>
      <c r="B7" s="40" t="s">
        <v>12</v>
      </c>
      <c r="C7" s="40" t="s">
        <v>73</v>
      </c>
      <c r="D7" s="40" t="s">
        <v>66</v>
      </c>
      <c r="E7" s="40" t="s">
        <v>16</v>
      </c>
      <c r="F7" s="40" t="s">
        <v>17</v>
      </c>
      <c r="G7" s="40" t="s">
        <v>18</v>
      </c>
      <c r="H7" s="40" t="s">
        <v>19</v>
      </c>
    </row>
    <row r="8" spans="1:8">
      <c r="A8" s="40">
        <v>1</v>
      </c>
      <c r="B8" s="40"/>
      <c r="C8" s="40"/>
      <c r="D8" s="40"/>
      <c r="E8" s="40"/>
      <c r="F8" s="40"/>
      <c r="G8" s="40">
        <f>D8*F8</f>
        <v>0</v>
      </c>
      <c r="H8" s="40"/>
    </row>
    <row r="9" spans="1:8">
      <c r="A9" s="40">
        <v>2</v>
      </c>
      <c r="B9" s="40"/>
      <c r="C9" s="40"/>
      <c r="D9" s="40"/>
      <c r="E9" s="40"/>
      <c r="F9" s="40"/>
      <c r="G9" s="40">
        <f t="shared" ref="G9:G18" si="0">D9*F9</f>
        <v>0</v>
      </c>
      <c r="H9" s="40"/>
    </row>
    <row r="10" spans="1:8">
      <c r="A10" s="40">
        <v>3</v>
      </c>
      <c r="B10" s="40"/>
      <c r="C10" s="40"/>
      <c r="D10" s="40"/>
      <c r="E10" s="40"/>
      <c r="F10" s="40"/>
      <c r="G10" s="40">
        <f t="shared" si="0"/>
        <v>0</v>
      </c>
      <c r="H10" s="40"/>
    </row>
    <row r="11" spans="1:8">
      <c r="A11" s="40">
        <v>4</v>
      </c>
      <c r="B11" s="40"/>
      <c r="C11" s="40"/>
      <c r="D11" s="40"/>
      <c r="E11" s="40"/>
      <c r="F11" s="40"/>
      <c r="G11" s="40">
        <f t="shared" si="0"/>
        <v>0</v>
      </c>
      <c r="H11" s="40"/>
    </row>
    <row r="12" spans="1:8">
      <c r="A12" s="40">
        <v>5</v>
      </c>
      <c r="B12" s="40"/>
      <c r="C12" s="40"/>
      <c r="D12" s="40"/>
      <c r="E12" s="40"/>
      <c r="F12" s="40"/>
      <c r="G12" s="40">
        <f t="shared" si="0"/>
        <v>0</v>
      </c>
      <c r="H12" s="40"/>
    </row>
    <row r="13" spans="1:8">
      <c r="A13" s="40">
        <v>6</v>
      </c>
      <c r="B13" s="40"/>
      <c r="C13" s="40"/>
      <c r="D13" s="40"/>
      <c r="E13" s="40"/>
      <c r="F13" s="40"/>
      <c r="G13" s="40">
        <f t="shared" si="0"/>
        <v>0</v>
      </c>
      <c r="H13" s="40"/>
    </row>
    <row r="14" spans="1:8">
      <c r="A14" s="40">
        <v>7</v>
      </c>
      <c r="B14" s="40"/>
      <c r="C14" s="40"/>
      <c r="D14" s="40"/>
      <c r="E14" s="40"/>
      <c r="F14" s="40"/>
      <c r="G14" s="40">
        <f t="shared" si="0"/>
        <v>0</v>
      </c>
      <c r="H14" s="40"/>
    </row>
    <row r="15" spans="1:8">
      <c r="A15" s="40">
        <v>8</v>
      </c>
      <c r="B15" s="40"/>
      <c r="C15" s="40"/>
      <c r="D15" s="40"/>
      <c r="E15" s="40"/>
      <c r="F15" s="40"/>
      <c r="G15" s="40">
        <f t="shared" si="0"/>
        <v>0</v>
      </c>
      <c r="H15" s="40"/>
    </row>
    <row r="16" spans="1:8">
      <c r="A16" s="40">
        <v>9</v>
      </c>
      <c r="B16" s="40"/>
      <c r="C16" s="40"/>
      <c r="D16" s="40"/>
      <c r="E16" s="40"/>
      <c r="F16" s="40"/>
      <c r="G16" s="40">
        <f t="shared" si="0"/>
        <v>0</v>
      </c>
      <c r="H16" s="40"/>
    </row>
    <row r="17" spans="1:8">
      <c r="A17" s="40">
        <v>10</v>
      </c>
      <c r="B17" s="40"/>
      <c r="C17" s="40"/>
      <c r="D17" s="40"/>
      <c r="E17" s="40"/>
      <c r="F17" s="40"/>
      <c r="G17" s="40">
        <f t="shared" si="0"/>
        <v>0</v>
      </c>
      <c r="H17" s="40"/>
    </row>
    <row r="18" spans="1:8">
      <c r="A18" s="40">
        <v>11</v>
      </c>
      <c r="B18" s="40"/>
      <c r="C18" s="40"/>
      <c r="D18" s="40"/>
      <c r="E18" s="40"/>
      <c r="F18" s="40"/>
      <c r="G18" s="40">
        <f t="shared" si="0"/>
        <v>0</v>
      </c>
      <c r="H18" s="40"/>
    </row>
    <row r="19" spans="1:8">
      <c r="A19" s="40" t="s">
        <v>67</v>
      </c>
      <c r="B19" s="40"/>
      <c r="C19" s="40"/>
      <c r="D19" s="40"/>
      <c r="E19" s="40"/>
      <c r="F19" s="40"/>
      <c r="G19" s="40">
        <f>SUM(G8:G18)</f>
        <v>0</v>
      </c>
      <c r="H19" s="41"/>
    </row>
    <row r="20" spans="1:8">
      <c r="A20" s="40" t="s">
        <v>74</v>
      </c>
      <c r="B20" s="40"/>
      <c r="C20" s="40"/>
      <c r="D20" s="40"/>
      <c r="E20" s="40"/>
      <c r="F20" s="40"/>
      <c r="G20" s="40"/>
      <c r="H20" s="41"/>
    </row>
    <row r="21" spans="1:8">
      <c r="A21" s="40" t="s">
        <v>58</v>
      </c>
      <c r="B21" s="40"/>
      <c r="C21" s="40"/>
      <c r="D21" s="40"/>
      <c r="E21" s="40"/>
      <c r="F21" s="40"/>
      <c r="G21" s="40">
        <f>G19+G20</f>
        <v>0</v>
      </c>
      <c r="H21" s="41"/>
    </row>
    <row r="22" ht="60" customHeight="1" spans="1:8">
      <c r="A22" s="42" t="s">
        <v>75</v>
      </c>
      <c r="B22" s="42"/>
      <c r="C22" s="42"/>
      <c r="D22" s="42"/>
      <c r="E22" s="42"/>
      <c r="F22" s="42"/>
      <c r="G22" s="42"/>
      <c r="H22" s="42"/>
    </row>
    <row r="23" s="32" customFormat="1" spans="5:7">
      <c r="E23" s="43"/>
      <c r="G23" s="33"/>
    </row>
    <row r="24" spans="5:5">
      <c r="E24" s="43" t="s">
        <v>76</v>
      </c>
    </row>
    <row r="25" spans="5:5">
      <c r="E25" s="43" t="s">
        <v>77</v>
      </c>
    </row>
    <row r="26" ht="31.2" spans="5:5">
      <c r="E26" s="32" t="s">
        <v>78</v>
      </c>
    </row>
  </sheetData>
  <mergeCells count="8">
    <mergeCell ref="G1:H1"/>
    <mergeCell ref="A3:H3"/>
    <mergeCell ref="A4:H4"/>
    <mergeCell ref="A5:H5"/>
    <mergeCell ref="A19:F19"/>
    <mergeCell ref="A20:F20"/>
    <mergeCell ref="A21:F21"/>
    <mergeCell ref="A22:H22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view="pageBreakPreview" zoomScaleNormal="100" workbookViewId="0">
      <selection activeCell="D26" sqref="D26"/>
    </sheetView>
  </sheetViews>
  <sheetFormatPr defaultColWidth="9" defaultRowHeight="14.4"/>
  <cols>
    <col min="1" max="1" width="5.62962962962963" customWidth="1"/>
    <col min="2" max="2" width="14.1296296296296" customWidth="1"/>
    <col min="3" max="3" width="17.75" customWidth="1"/>
    <col min="4" max="4" width="25.5" customWidth="1"/>
    <col min="5" max="5" width="14" customWidth="1"/>
    <col min="6" max="6" width="12.25" customWidth="1"/>
    <col min="7" max="7" width="5.62962962962963" customWidth="1"/>
    <col min="8" max="8" width="7" customWidth="1"/>
    <col min="9" max="9" width="11.75" customWidth="1"/>
    <col min="10" max="10" width="8.37962962962963" customWidth="1"/>
    <col min="11" max="11" width="9.5" customWidth="1"/>
  </cols>
  <sheetData>
    <row r="1" s="20" customFormat="1" ht="23.4" spans="1:11">
      <c r="A1" s="22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="21" customFormat="1" ht="12" spans="1:11">
      <c r="A2" s="6" t="s">
        <v>80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1" customFormat="1" ht="12" spans="1:11">
      <c r="A3" s="6" t="s">
        <v>81</v>
      </c>
      <c r="B3" s="6"/>
      <c r="C3" s="6"/>
      <c r="D3" s="6"/>
      <c r="E3" s="6"/>
      <c r="F3" s="6" t="s">
        <v>82</v>
      </c>
      <c r="G3" s="6"/>
      <c r="H3" s="6"/>
      <c r="I3" s="6"/>
      <c r="J3" s="6"/>
      <c r="K3" s="6"/>
    </row>
    <row r="4" s="21" customFormat="1" ht="12" spans="1:11">
      <c r="A4" s="6" t="s">
        <v>83</v>
      </c>
      <c r="B4" s="6"/>
      <c r="C4" s="6"/>
      <c r="D4" s="6"/>
      <c r="E4" s="6"/>
      <c r="F4" s="6" t="s">
        <v>84</v>
      </c>
      <c r="G4" s="6"/>
      <c r="H4" s="6"/>
      <c r="I4" s="6"/>
      <c r="J4" s="6"/>
      <c r="K4" s="6"/>
    </row>
    <row r="5" s="21" customFormat="1" ht="12" spans="1:11">
      <c r="A5" s="6" t="s">
        <v>4</v>
      </c>
      <c r="B5" s="6"/>
      <c r="C5" s="6" t="s">
        <v>85</v>
      </c>
      <c r="D5" s="6"/>
      <c r="E5" s="6"/>
      <c r="F5" s="6"/>
      <c r="G5" s="6"/>
      <c r="H5" s="6"/>
      <c r="I5" s="6"/>
      <c r="J5" s="6"/>
      <c r="K5" s="6"/>
    </row>
    <row r="6" s="21" customFormat="1" ht="62.25" customHeight="1" spans="1:11">
      <c r="A6" s="6" t="s">
        <v>6</v>
      </c>
      <c r="B6" s="6"/>
      <c r="C6" s="7" t="s">
        <v>86</v>
      </c>
      <c r="D6" s="8"/>
      <c r="E6" s="8"/>
      <c r="F6" s="8"/>
      <c r="G6" s="8"/>
      <c r="H6" s="8"/>
      <c r="I6" s="8"/>
      <c r="J6" s="8"/>
      <c r="K6" s="16"/>
    </row>
    <row r="7" s="21" customFormat="1" ht="12" spans="1:11">
      <c r="A7" s="6" t="s">
        <v>8</v>
      </c>
      <c r="B7" s="6"/>
      <c r="C7" s="9" t="s">
        <v>9</v>
      </c>
      <c r="D7" s="9"/>
      <c r="E7" s="9"/>
      <c r="F7" s="9"/>
      <c r="G7" s="9"/>
      <c r="H7" s="9"/>
      <c r="I7" s="9"/>
      <c r="J7" s="9"/>
      <c r="K7" s="9"/>
    </row>
    <row r="8" ht="24" spans="1:11">
      <c r="A8" s="23" t="s">
        <v>10</v>
      </c>
      <c r="B8" s="24" t="s">
        <v>11</v>
      </c>
      <c r="C8" s="24" t="s">
        <v>12</v>
      </c>
      <c r="D8" s="24" t="s">
        <v>13</v>
      </c>
      <c r="E8" s="23" t="s">
        <v>14</v>
      </c>
      <c r="F8" s="24" t="s">
        <v>15</v>
      </c>
      <c r="G8" s="23" t="s">
        <v>16</v>
      </c>
      <c r="H8" s="24" t="s">
        <v>87</v>
      </c>
      <c r="I8" s="10" t="s">
        <v>17</v>
      </c>
      <c r="J8" s="23" t="s">
        <v>18</v>
      </c>
      <c r="K8" s="23" t="s">
        <v>19</v>
      </c>
    </row>
    <row r="9" spans="1:11">
      <c r="A9" s="25" t="s">
        <v>88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>
      <c r="A10" s="13">
        <v>1</v>
      </c>
      <c r="B10" s="26" t="s">
        <v>89</v>
      </c>
      <c r="C10" s="13" t="s">
        <v>90</v>
      </c>
      <c r="D10" s="13" t="s">
        <v>91</v>
      </c>
      <c r="E10" s="13" t="s">
        <v>92</v>
      </c>
      <c r="F10" s="13">
        <v>12</v>
      </c>
      <c r="G10" s="13" t="s">
        <v>93</v>
      </c>
      <c r="H10" s="13">
        <v>1</v>
      </c>
      <c r="I10" s="13"/>
      <c r="J10" s="13">
        <f t="shared" ref="J10:J19" si="0">F10*H10*I10</f>
        <v>0</v>
      </c>
      <c r="K10" s="14"/>
    </row>
    <row r="11" ht="26.4" spans="1:11">
      <c r="A11" s="13">
        <v>2</v>
      </c>
      <c r="B11" s="13" t="s">
        <v>94</v>
      </c>
      <c r="C11" s="13" t="s">
        <v>95</v>
      </c>
      <c r="D11" s="13" t="s">
        <v>96</v>
      </c>
      <c r="E11" s="27" t="s">
        <v>97</v>
      </c>
      <c r="F11" s="13">
        <f>4.4*3.2</f>
        <v>14.08</v>
      </c>
      <c r="G11" s="13" t="s">
        <v>93</v>
      </c>
      <c r="H11" s="13">
        <v>1</v>
      </c>
      <c r="I11" s="13"/>
      <c r="J11" s="13">
        <f t="shared" si="0"/>
        <v>0</v>
      </c>
      <c r="K11" s="27" t="s">
        <v>98</v>
      </c>
    </row>
    <row r="12" ht="39.6" spans="1:11">
      <c r="A12" s="13">
        <v>3</v>
      </c>
      <c r="B12" s="13" t="s">
        <v>94</v>
      </c>
      <c r="C12" s="13" t="s">
        <v>99</v>
      </c>
      <c r="D12" s="27" t="s">
        <v>100</v>
      </c>
      <c r="E12" s="13" t="s">
        <v>101</v>
      </c>
      <c r="F12" s="13">
        <v>1</v>
      </c>
      <c r="G12" s="13" t="s">
        <v>29</v>
      </c>
      <c r="H12" s="13">
        <v>2</v>
      </c>
      <c r="I12" s="13"/>
      <c r="J12" s="13">
        <f t="shared" si="0"/>
        <v>0</v>
      </c>
      <c r="K12" s="31" t="s">
        <v>102</v>
      </c>
    </row>
    <row r="13" ht="52.8" spans="1:11">
      <c r="A13" s="13">
        <v>4</v>
      </c>
      <c r="B13" s="26" t="s">
        <v>103</v>
      </c>
      <c r="C13" s="13" t="s">
        <v>104</v>
      </c>
      <c r="D13" s="13" t="s">
        <v>105</v>
      </c>
      <c r="E13" s="13" t="s">
        <v>101</v>
      </c>
      <c r="F13" s="13">
        <v>1</v>
      </c>
      <c r="G13" s="13" t="s">
        <v>25</v>
      </c>
      <c r="H13" s="13">
        <v>2</v>
      </c>
      <c r="I13" s="13"/>
      <c r="J13" s="13">
        <f t="shared" si="0"/>
        <v>0</v>
      </c>
      <c r="K13" s="27" t="s">
        <v>106</v>
      </c>
    </row>
    <row r="14" ht="26.4" spans="1:11">
      <c r="A14" s="13">
        <v>5</v>
      </c>
      <c r="B14" s="26" t="s">
        <v>89</v>
      </c>
      <c r="C14" s="13" t="s">
        <v>107</v>
      </c>
      <c r="D14" s="13" t="s">
        <v>101</v>
      </c>
      <c r="E14" s="13" t="s">
        <v>108</v>
      </c>
      <c r="F14" s="13">
        <v>2</v>
      </c>
      <c r="G14" s="13" t="s">
        <v>109</v>
      </c>
      <c r="H14" s="13">
        <v>2</v>
      </c>
      <c r="I14" s="13"/>
      <c r="J14" s="13">
        <f t="shared" si="0"/>
        <v>0</v>
      </c>
      <c r="K14" s="14"/>
    </row>
    <row r="15" ht="105.6" spans="1:11">
      <c r="A15" s="13">
        <v>6</v>
      </c>
      <c r="B15" s="26" t="s">
        <v>89</v>
      </c>
      <c r="C15" s="13" t="s">
        <v>110</v>
      </c>
      <c r="D15" s="28" t="s">
        <v>111</v>
      </c>
      <c r="E15" s="13" t="s">
        <v>112</v>
      </c>
      <c r="F15" s="13">
        <v>20</v>
      </c>
      <c r="G15" s="13" t="s">
        <v>113</v>
      </c>
      <c r="H15" s="13">
        <v>2</v>
      </c>
      <c r="I15" s="13"/>
      <c r="J15" s="13">
        <f t="shared" si="0"/>
        <v>0</v>
      </c>
      <c r="K15" s="13"/>
    </row>
    <row r="16" ht="26.4" spans="1:11">
      <c r="A16" s="13">
        <v>7</v>
      </c>
      <c r="B16" s="26" t="s">
        <v>114</v>
      </c>
      <c r="C16" s="13" t="s">
        <v>115</v>
      </c>
      <c r="D16" s="27" t="s">
        <v>116</v>
      </c>
      <c r="E16" s="13" t="s">
        <v>117</v>
      </c>
      <c r="F16" s="13">
        <v>1</v>
      </c>
      <c r="G16" s="13" t="s">
        <v>118</v>
      </c>
      <c r="H16" s="13">
        <v>2</v>
      </c>
      <c r="I16" s="13"/>
      <c r="J16" s="13">
        <f t="shared" si="0"/>
        <v>0</v>
      </c>
      <c r="K16" s="27" t="s">
        <v>119</v>
      </c>
    </row>
    <row r="17" ht="26.4" spans="1:11">
      <c r="A17" s="13">
        <v>8</v>
      </c>
      <c r="B17" s="26" t="s">
        <v>89</v>
      </c>
      <c r="C17" s="13" t="s">
        <v>120</v>
      </c>
      <c r="D17" s="13" t="s">
        <v>101</v>
      </c>
      <c r="E17" s="13" t="s">
        <v>108</v>
      </c>
      <c r="F17" s="13">
        <v>4</v>
      </c>
      <c r="G17" s="13" t="s">
        <v>109</v>
      </c>
      <c r="H17" s="13">
        <v>2</v>
      </c>
      <c r="I17" s="13"/>
      <c r="J17" s="13">
        <f t="shared" si="0"/>
        <v>0</v>
      </c>
      <c r="K17" s="14"/>
    </row>
    <row r="18" spans="1:11">
      <c r="A18" s="13">
        <v>9</v>
      </c>
      <c r="B18" s="29" t="s">
        <v>89</v>
      </c>
      <c r="C18" s="26" t="s">
        <v>121</v>
      </c>
      <c r="D18" s="13" t="s">
        <v>122</v>
      </c>
      <c r="E18" s="13" t="s">
        <v>101</v>
      </c>
      <c r="F18" s="13">
        <v>10</v>
      </c>
      <c r="G18" s="13" t="s">
        <v>109</v>
      </c>
      <c r="H18" s="13">
        <v>2</v>
      </c>
      <c r="I18" s="13"/>
      <c r="J18" s="13">
        <f t="shared" si="0"/>
        <v>0</v>
      </c>
      <c r="K18" s="13"/>
    </row>
    <row r="19" ht="26.4" spans="1:11">
      <c r="A19" s="13">
        <v>10</v>
      </c>
      <c r="B19" s="26" t="s">
        <v>123</v>
      </c>
      <c r="C19" s="30" t="s">
        <v>124</v>
      </c>
      <c r="D19" s="27" t="s">
        <v>125</v>
      </c>
      <c r="E19" s="13" t="s">
        <v>101</v>
      </c>
      <c r="F19" s="27">
        <v>1</v>
      </c>
      <c r="G19" s="27" t="s">
        <v>25</v>
      </c>
      <c r="H19" s="13">
        <v>1</v>
      </c>
      <c r="I19" s="13"/>
      <c r="J19" s="13">
        <f t="shared" si="0"/>
        <v>0</v>
      </c>
      <c r="K19" s="23"/>
    </row>
    <row r="20" spans="1:11">
      <c r="A20" s="23" t="s">
        <v>42</v>
      </c>
      <c r="B20" s="23"/>
      <c r="C20" s="23"/>
      <c r="D20" s="23"/>
      <c r="E20" s="23"/>
      <c r="F20" s="23"/>
      <c r="G20" s="23"/>
      <c r="H20" s="23"/>
      <c r="I20" s="23"/>
      <c r="J20" s="13">
        <f>SUM(J10:J19)</f>
        <v>0</v>
      </c>
      <c r="K20" s="23"/>
    </row>
    <row r="21" spans="1:11">
      <c r="A21" s="25" t="s">
        <v>126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>
      <c r="A22" s="13">
        <v>1</v>
      </c>
      <c r="B22" s="13" t="s">
        <v>94</v>
      </c>
      <c r="C22" s="13" t="s">
        <v>99</v>
      </c>
      <c r="D22" s="13" t="s">
        <v>100</v>
      </c>
      <c r="E22" s="13" t="s">
        <v>101</v>
      </c>
      <c r="F22" s="13">
        <v>1</v>
      </c>
      <c r="G22" s="13" t="s">
        <v>29</v>
      </c>
      <c r="H22" s="13">
        <v>2</v>
      </c>
      <c r="I22" s="13"/>
      <c r="J22" s="13">
        <f t="shared" ref="J22:J32" si="1">F22*H22*I22</f>
        <v>0</v>
      </c>
      <c r="K22" s="23"/>
    </row>
    <row r="23" spans="1:11">
      <c r="A23" s="13">
        <v>2</v>
      </c>
      <c r="B23" s="13" t="s">
        <v>94</v>
      </c>
      <c r="C23" s="13" t="s">
        <v>127</v>
      </c>
      <c r="D23" s="13" t="s">
        <v>100</v>
      </c>
      <c r="E23" s="13" t="s">
        <v>128</v>
      </c>
      <c r="F23" s="13">
        <v>3</v>
      </c>
      <c r="G23" s="13" t="s">
        <v>29</v>
      </c>
      <c r="H23" s="13">
        <v>1</v>
      </c>
      <c r="I23" s="13"/>
      <c r="J23" s="13">
        <f t="shared" si="1"/>
        <v>0</v>
      </c>
      <c r="K23" s="23"/>
    </row>
    <row r="24" ht="26.4" spans="1:11">
      <c r="A24" s="13">
        <v>3</v>
      </c>
      <c r="B24" s="26" t="s">
        <v>89</v>
      </c>
      <c r="C24" s="13" t="s">
        <v>129</v>
      </c>
      <c r="D24" s="13" t="s">
        <v>130</v>
      </c>
      <c r="E24" s="13" t="s">
        <v>108</v>
      </c>
      <c r="F24" s="13">
        <v>2</v>
      </c>
      <c r="G24" s="13" t="s">
        <v>109</v>
      </c>
      <c r="H24" s="13">
        <v>2</v>
      </c>
      <c r="I24" s="13"/>
      <c r="J24" s="13">
        <f t="shared" si="1"/>
        <v>0</v>
      </c>
      <c r="K24" s="23"/>
    </row>
    <row r="25" ht="26.4" spans="1:11">
      <c r="A25" s="13">
        <v>4</v>
      </c>
      <c r="B25" s="26" t="s">
        <v>114</v>
      </c>
      <c r="C25" s="13" t="s">
        <v>131</v>
      </c>
      <c r="D25" s="27" t="s">
        <v>132</v>
      </c>
      <c r="E25" s="13" t="s">
        <v>101</v>
      </c>
      <c r="F25" s="13">
        <v>1</v>
      </c>
      <c r="G25" s="13" t="s">
        <v>118</v>
      </c>
      <c r="H25" s="13">
        <v>2</v>
      </c>
      <c r="I25" s="13"/>
      <c r="J25" s="13">
        <f t="shared" si="1"/>
        <v>0</v>
      </c>
      <c r="K25" s="27" t="s">
        <v>133</v>
      </c>
    </row>
    <row r="26" ht="39.6" spans="1:11">
      <c r="A26" s="13">
        <v>5</v>
      </c>
      <c r="B26" s="26" t="s">
        <v>103</v>
      </c>
      <c r="C26" s="13" t="s">
        <v>134</v>
      </c>
      <c r="D26" s="27" t="s">
        <v>135</v>
      </c>
      <c r="E26" s="13" t="s">
        <v>136</v>
      </c>
      <c r="F26" s="13">
        <v>10</v>
      </c>
      <c r="G26" s="13" t="s">
        <v>29</v>
      </c>
      <c r="H26" s="13">
        <v>2</v>
      </c>
      <c r="I26" s="13"/>
      <c r="J26" s="13">
        <f t="shared" si="1"/>
        <v>0</v>
      </c>
      <c r="K26" s="27" t="s">
        <v>137</v>
      </c>
    </row>
    <row r="27" ht="39.6" spans="1:11">
      <c r="A27" s="13">
        <v>6</v>
      </c>
      <c r="B27" s="26" t="s">
        <v>103</v>
      </c>
      <c r="C27" s="13"/>
      <c r="D27" s="13" t="s">
        <v>138</v>
      </c>
      <c r="E27" s="13" t="s">
        <v>139</v>
      </c>
      <c r="F27" s="13">
        <v>10</v>
      </c>
      <c r="G27" s="13" t="s">
        <v>29</v>
      </c>
      <c r="H27" s="13">
        <v>2</v>
      </c>
      <c r="I27" s="13"/>
      <c r="J27" s="13">
        <f t="shared" si="1"/>
        <v>0</v>
      </c>
      <c r="K27" s="13" t="s">
        <v>137</v>
      </c>
    </row>
    <row r="28" ht="39.6" spans="1:11">
      <c r="A28" s="13">
        <v>7</v>
      </c>
      <c r="B28" s="26" t="s">
        <v>103</v>
      </c>
      <c r="C28" s="13"/>
      <c r="D28" s="13" t="s">
        <v>140</v>
      </c>
      <c r="E28" s="13" t="s">
        <v>141</v>
      </c>
      <c r="F28" s="13">
        <v>10</v>
      </c>
      <c r="G28" s="13" t="s">
        <v>29</v>
      </c>
      <c r="H28" s="13">
        <v>2</v>
      </c>
      <c r="I28" s="13"/>
      <c r="J28" s="13">
        <f t="shared" si="1"/>
        <v>0</v>
      </c>
      <c r="K28" s="13" t="s">
        <v>137</v>
      </c>
    </row>
    <row r="29" ht="39.6" spans="1:11">
      <c r="A29" s="13">
        <v>8</v>
      </c>
      <c r="B29" s="26" t="s">
        <v>103</v>
      </c>
      <c r="C29" s="13"/>
      <c r="D29" s="13" t="s">
        <v>142</v>
      </c>
      <c r="E29" s="13" t="s">
        <v>143</v>
      </c>
      <c r="F29" s="13">
        <v>10</v>
      </c>
      <c r="G29" s="13" t="s">
        <v>29</v>
      </c>
      <c r="H29" s="13">
        <v>2</v>
      </c>
      <c r="I29" s="13"/>
      <c r="J29" s="13">
        <f t="shared" si="1"/>
        <v>0</v>
      </c>
      <c r="K29" s="13" t="s">
        <v>137</v>
      </c>
    </row>
    <row r="30" ht="26.4" spans="1:11">
      <c r="A30" s="13">
        <v>9</v>
      </c>
      <c r="B30" s="26" t="s">
        <v>89</v>
      </c>
      <c r="C30" s="13" t="s">
        <v>129</v>
      </c>
      <c r="D30" s="13" t="s">
        <v>144</v>
      </c>
      <c r="E30" s="13" t="s">
        <v>108</v>
      </c>
      <c r="F30" s="13">
        <v>1</v>
      </c>
      <c r="G30" s="13" t="s">
        <v>109</v>
      </c>
      <c r="H30" s="13">
        <v>2</v>
      </c>
      <c r="I30" s="13"/>
      <c r="J30" s="13">
        <f t="shared" si="1"/>
        <v>0</v>
      </c>
      <c r="K30" s="23"/>
    </row>
    <row r="31" spans="1:11">
      <c r="A31" s="13">
        <v>10</v>
      </c>
      <c r="B31" s="26" t="s">
        <v>103</v>
      </c>
      <c r="C31" s="13" t="s">
        <v>145</v>
      </c>
      <c r="D31" s="13" t="s">
        <v>146</v>
      </c>
      <c r="E31" s="13" t="s">
        <v>147</v>
      </c>
      <c r="F31" s="13">
        <v>3</v>
      </c>
      <c r="G31" s="13" t="s">
        <v>29</v>
      </c>
      <c r="H31" s="13">
        <v>1</v>
      </c>
      <c r="I31" s="13"/>
      <c r="J31" s="13">
        <f t="shared" si="1"/>
        <v>0</v>
      </c>
      <c r="K31" s="24" t="s">
        <v>148</v>
      </c>
    </row>
    <row r="32" ht="26.4" spans="1:11">
      <c r="A32" s="13">
        <v>11</v>
      </c>
      <c r="B32" s="26" t="s">
        <v>123</v>
      </c>
      <c r="C32" s="30" t="s">
        <v>124</v>
      </c>
      <c r="D32" s="27" t="s">
        <v>125</v>
      </c>
      <c r="E32" s="13" t="s">
        <v>101</v>
      </c>
      <c r="F32" s="27">
        <v>1</v>
      </c>
      <c r="G32" s="27" t="s">
        <v>25</v>
      </c>
      <c r="H32" s="13">
        <v>1</v>
      </c>
      <c r="I32" s="13"/>
      <c r="J32" s="13">
        <f t="shared" si="1"/>
        <v>0</v>
      </c>
      <c r="K32" s="23"/>
    </row>
    <row r="33" spans="1:11">
      <c r="A33" s="23" t="s">
        <v>49</v>
      </c>
      <c r="B33" s="23"/>
      <c r="C33" s="23"/>
      <c r="D33" s="23"/>
      <c r="E33" s="23"/>
      <c r="F33" s="23"/>
      <c r="G33" s="23"/>
      <c r="H33" s="23"/>
      <c r="I33" s="23"/>
      <c r="J33" s="13">
        <f>SUM(J22:J32)</f>
        <v>0</v>
      </c>
      <c r="K33" s="23"/>
    </row>
    <row r="34" spans="1:11">
      <c r="A34" s="25" t="s">
        <v>149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1:11">
      <c r="A35" s="13">
        <v>1</v>
      </c>
      <c r="B35" s="29" t="s">
        <v>89</v>
      </c>
      <c r="C35" s="13" t="s">
        <v>90</v>
      </c>
      <c r="D35" s="13" t="s">
        <v>91</v>
      </c>
      <c r="E35" s="13" t="s">
        <v>92</v>
      </c>
      <c r="F35" s="13">
        <v>12</v>
      </c>
      <c r="G35" s="13" t="s">
        <v>93</v>
      </c>
      <c r="H35" s="13">
        <v>1</v>
      </c>
      <c r="I35" s="13"/>
      <c r="J35" s="13">
        <f t="shared" ref="J35:J36" si="2">F35*H35*I35</f>
        <v>0</v>
      </c>
      <c r="K35" s="26"/>
    </row>
    <row r="36" ht="26.4" spans="1:11">
      <c r="A36" s="13">
        <v>2</v>
      </c>
      <c r="B36" s="26" t="s">
        <v>123</v>
      </c>
      <c r="C36" s="30" t="s">
        <v>124</v>
      </c>
      <c r="D36" s="27" t="s">
        <v>125</v>
      </c>
      <c r="E36" s="13" t="s">
        <v>101</v>
      </c>
      <c r="F36" s="27">
        <v>1</v>
      </c>
      <c r="G36" s="27" t="s">
        <v>25</v>
      </c>
      <c r="H36" s="13">
        <v>1</v>
      </c>
      <c r="I36" s="13"/>
      <c r="J36" s="13">
        <f t="shared" si="2"/>
        <v>0</v>
      </c>
      <c r="K36" s="26"/>
    </row>
    <row r="37" spans="1:11">
      <c r="A37" s="23" t="s">
        <v>55</v>
      </c>
      <c r="B37" s="23"/>
      <c r="C37" s="23"/>
      <c r="D37" s="23"/>
      <c r="E37" s="23"/>
      <c r="F37" s="23"/>
      <c r="G37" s="23"/>
      <c r="H37" s="23"/>
      <c r="I37" s="23"/>
      <c r="J37" s="13">
        <f>SUM(J35:J36)</f>
        <v>0</v>
      </c>
      <c r="K37" s="26"/>
    </row>
    <row r="38" spans="1:11">
      <c r="A38" s="25" t="s">
        <v>150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1">
      <c r="A39" s="13">
        <v>1</v>
      </c>
      <c r="B39" s="29" t="s">
        <v>89</v>
      </c>
      <c r="C39" s="13" t="s">
        <v>90</v>
      </c>
      <c r="D39" s="13" t="s">
        <v>91</v>
      </c>
      <c r="E39" s="13" t="s">
        <v>151</v>
      </c>
      <c r="F39" s="13">
        <v>15</v>
      </c>
      <c r="G39" s="13" t="s">
        <v>93</v>
      </c>
      <c r="H39" s="13">
        <v>1</v>
      </c>
      <c r="I39" s="13"/>
      <c r="J39" s="13">
        <f t="shared" ref="J39:J43" si="3">F39*H39*I39</f>
        <v>0</v>
      </c>
      <c r="K39" s="23"/>
    </row>
    <row r="40" spans="1:11">
      <c r="A40" s="13">
        <v>2</v>
      </c>
      <c r="B40" s="26" t="s">
        <v>103</v>
      </c>
      <c r="C40" s="13" t="s">
        <v>152</v>
      </c>
      <c r="D40" s="13" t="s">
        <v>153</v>
      </c>
      <c r="E40" s="13" t="s">
        <v>154</v>
      </c>
      <c r="F40" s="13">
        <v>5</v>
      </c>
      <c r="G40" s="13" t="s">
        <v>29</v>
      </c>
      <c r="H40" s="13">
        <v>1</v>
      </c>
      <c r="I40" s="13"/>
      <c r="J40" s="13">
        <f t="shared" si="3"/>
        <v>0</v>
      </c>
      <c r="K40" s="24" t="s">
        <v>148</v>
      </c>
    </row>
    <row r="41" spans="1:11">
      <c r="A41" s="13">
        <v>3</v>
      </c>
      <c r="B41" s="26" t="s">
        <v>103</v>
      </c>
      <c r="C41" s="13" t="s">
        <v>155</v>
      </c>
      <c r="D41" s="13" t="s">
        <v>156</v>
      </c>
      <c r="E41" s="13" t="s">
        <v>101</v>
      </c>
      <c r="F41" s="13">
        <v>25</v>
      </c>
      <c r="G41" s="13" t="s">
        <v>157</v>
      </c>
      <c r="H41" s="13">
        <v>2</v>
      </c>
      <c r="I41" s="13"/>
      <c r="J41" s="13">
        <f t="shared" si="3"/>
        <v>0</v>
      </c>
      <c r="K41" s="23"/>
    </row>
    <row r="42" spans="1:11">
      <c r="A42" s="13">
        <v>5</v>
      </c>
      <c r="B42" s="29" t="s">
        <v>89</v>
      </c>
      <c r="C42" s="26" t="s">
        <v>121</v>
      </c>
      <c r="D42" s="13" t="s">
        <v>158</v>
      </c>
      <c r="E42" s="13" t="s">
        <v>101</v>
      </c>
      <c r="F42" s="13">
        <v>10</v>
      </c>
      <c r="G42" s="13" t="s">
        <v>109</v>
      </c>
      <c r="H42" s="13">
        <v>2</v>
      </c>
      <c r="I42" s="13"/>
      <c r="J42" s="13">
        <f t="shared" si="3"/>
        <v>0</v>
      </c>
      <c r="K42" s="26"/>
    </row>
    <row r="43" ht="26.4" spans="1:11">
      <c r="A43" s="13">
        <v>6</v>
      </c>
      <c r="B43" s="26" t="s">
        <v>123</v>
      </c>
      <c r="C43" s="30" t="s">
        <v>124</v>
      </c>
      <c r="D43" s="27" t="s">
        <v>125</v>
      </c>
      <c r="E43" s="13" t="s">
        <v>101</v>
      </c>
      <c r="F43" s="27">
        <v>1</v>
      </c>
      <c r="G43" s="27" t="s">
        <v>25</v>
      </c>
      <c r="H43" s="13">
        <v>1</v>
      </c>
      <c r="I43" s="13"/>
      <c r="J43" s="13">
        <f t="shared" si="3"/>
        <v>0</v>
      </c>
      <c r="K43" s="23"/>
    </row>
    <row r="44" spans="1:11">
      <c r="A44" s="23" t="s">
        <v>159</v>
      </c>
      <c r="B44" s="23"/>
      <c r="C44" s="23"/>
      <c r="D44" s="23"/>
      <c r="E44" s="23"/>
      <c r="F44" s="23"/>
      <c r="G44" s="23"/>
      <c r="H44" s="23"/>
      <c r="I44" s="23"/>
      <c r="J44" s="13">
        <f>SUM(J39:J43)</f>
        <v>0</v>
      </c>
      <c r="K44" s="13"/>
    </row>
    <row r="45" spans="1:11">
      <c r="A45" s="23" t="s">
        <v>160</v>
      </c>
      <c r="B45" s="23"/>
      <c r="C45" s="23"/>
      <c r="D45" s="23"/>
      <c r="E45" s="23"/>
      <c r="F45" s="23"/>
      <c r="G45" s="23"/>
      <c r="H45" s="23"/>
      <c r="I45" s="23"/>
      <c r="J45" s="13">
        <f>J44+J37+J33+J20</f>
        <v>0</v>
      </c>
      <c r="K45" s="13"/>
    </row>
    <row r="46" spans="1:11">
      <c r="A46" s="23" t="s">
        <v>161</v>
      </c>
      <c r="B46" s="23"/>
      <c r="C46" s="23"/>
      <c r="D46" s="23"/>
      <c r="E46" s="23"/>
      <c r="F46" s="23"/>
      <c r="G46" s="23"/>
      <c r="H46" s="23"/>
      <c r="I46" s="23"/>
      <c r="J46" s="13">
        <f>J45*0.06</f>
        <v>0</v>
      </c>
      <c r="K46" s="13"/>
    </row>
    <row r="47" spans="1:11">
      <c r="A47" s="23" t="s">
        <v>58</v>
      </c>
      <c r="B47" s="23"/>
      <c r="C47" s="23"/>
      <c r="D47" s="23"/>
      <c r="E47" s="23"/>
      <c r="F47" s="23"/>
      <c r="G47" s="23"/>
      <c r="H47" s="23"/>
      <c r="I47" s="23"/>
      <c r="J47" s="14">
        <f>J45+J46</f>
        <v>0</v>
      </c>
      <c r="K47" s="26"/>
    </row>
  </sheetData>
  <mergeCells count="24">
    <mergeCell ref="A1:K1"/>
    <mergeCell ref="A2:K2"/>
    <mergeCell ref="A3:E3"/>
    <mergeCell ref="F3:K3"/>
    <mergeCell ref="A4:E4"/>
    <mergeCell ref="F4:K4"/>
    <mergeCell ref="A5:B5"/>
    <mergeCell ref="C5:K5"/>
    <mergeCell ref="A6:B6"/>
    <mergeCell ref="C6:K6"/>
    <mergeCell ref="A7:B7"/>
    <mergeCell ref="C7:K7"/>
    <mergeCell ref="A9:K9"/>
    <mergeCell ref="A20:I20"/>
    <mergeCell ref="A21:K21"/>
    <mergeCell ref="A33:I33"/>
    <mergeCell ref="A34:K34"/>
    <mergeCell ref="A37:I37"/>
    <mergeCell ref="A38:K38"/>
    <mergeCell ref="A44:I44"/>
    <mergeCell ref="A45:I45"/>
    <mergeCell ref="A46:I46"/>
    <mergeCell ref="A47:I47"/>
    <mergeCell ref="C26:C29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opLeftCell="A6" workbookViewId="0">
      <selection activeCell="F14" sqref="F14"/>
    </sheetView>
  </sheetViews>
  <sheetFormatPr defaultColWidth="9" defaultRowHeight="14.4"/>
  <cols>
    <col min="1" max="1" width="4" style="3" customWidth="1"/>
    <col min="2" max="2" width="10.25" style="3" customWidth="1"/>
    <col min="3" max="3" width="10.3796296296296" style="3" customWidth="1"/>
    <col min="4" max="4" width="18.8796296296296" style="3" customWidth="1"/>
    <col min="5" max="5" width="5" style="3" customWidth="1"/>
    <col min="6" max="6" width="5.37962962962963" style="3" customWidth="1"/>
    <col min="7" max="7" width="4.37962962962963" style="3" customWidth="1"/>
    <col min="8" max="8" width="11.75" style="3" customWidth="1"/>
    <col min="9" max="9" width="8.37962962962963" style="3" customWidth="1"/>
    <col min="10" max="10" width="9.5" style="3" customWidth="1"/>
    <col min="11" max="11" width="48.75" style="4" customWidth="1"/>
    <col min="12" max="16384" width="9" style="4"/>
  </cols>
  <sheetData>
    <row r="1" s="1" customFormat="1" ht="21.75" customHeight="1" spans="1:11">
      <c r="A1" s="5" t="s">
        <v>162</v>
      </c>
      <c r="B1" s="5"/>
      <c r="C1" s="5"/>
      <c r="D1" s="5"/>
      <c r="E1" s="5"/>
      <c r="F1" s="5"/>
      <c r="G1" s="5"/>
      <c r="H1" s="5"/>
      <c r="I1" s="5"/>
      <c r="J1" s="5"/>
      <c r="K1" s="15" t="s">
        <v>163</v>
      </c>
    </row>
    <row r="2" s="2" customFormat="1" ht="12" spans="1:11">
      <c r="A2" s="6" t="s">
        <v>164</v>
      </c>
      <c r="B2" s="6"/>
      <c r="C2" s="6"/>
      <c r="D2" s="6"/>
      <c r="E2" s="6"/>
      <c r="F2" s="6"/>
      <c r="G2" s="6"/>
      <c r="H2" s="6"/>
      <c r="I2" s="6"/>
      <c r="J2" s="6"/>
      <c r="K2" s="15"/>
    </row>
    <row r="3" s="2" customFormat="1" ht="12" spans="1:11">
      <c r="A3" s="6" t="s">
        <v>81</v>
      </c>
      <c r="B3" s="6"/>
      <c r="C3" s="6"/>
      <c r="D3" s="6"/>
      <c r="E3" s="6"/>
      <c r="F3" s="6" t="s">
        <v>82</v>
      </c>
      <c r="G3" s="6"/>
      <c r="H3" s="6"/>
      <c r="I3" s="6"/>
      <c r="J3" s="6"/>
      <c r="K3" s="15"/>
    </row>
    <row r="4" s="2" customFormat="1" ht="12" spans="1:11">
      <c r="A4" s="6" t="s">
        <v>83</v>
      </c>
      <c r="B4" s="6"/>
      <c r="C4" s="6"/>
      <c r="D4" s="6"/>
      <c r="E4" s="6"/>
      <c r="F4" s="6" t="s">
        <v>84</v>
      </c>
      <c r="G4" s="6"/>
      <c r="H4" s="6"/>
      <c r="I4" s="6"/>
      <c r="J4" s="6"/>
      <c r="K4" s="15"/>
    </row>
    <row r="5" s="2" customFormat="1" ht="12" spans="1:11">
      <c r="A5" s="6" t="s">
        <v>4</v>
      </c>
      <c r="B5" s="6"/>
      <c r="C5" s="6" t="s">
        <v>165</v>
      </c>
      <c r="D5" s="6"/>
      <c r="E5" s="6"/>
      <c r="F5" s="6"/>
      <c r="G5" s="6"/>
      <c r="H5" s="6"/>
      <c r="I5" s="6"/>
      <c r="J5" s="6"/>
      <c r="K5" s="15"/>
    </row>
    <row r="6" s="2" customFormat="1" ht="90.75" customHeight="1" spans="1:11">
      <c r="A6" s="6" t="s">
        <v>6</v>
      </c>
      <c r="B6" s="6"/>
      <c r="C6" s="7" t="s">
        <v>166</v>
      </c>
      <c r="D6" s="8"/>
      <c r="E6" s="8"/>
      <c r="F6" s="8"/>
      <c r="G6" s="8"/>
      <c r="H6" s="8"/>
      <c r="I6" s="8"/>
      <c r="J6" s="16"/>
      <c r="K6" s="15"/>
    </row>
    <row r="7" s="2" customFormat="1" ht="12" spans="1:11">
      <c r="A7" s="6" t="s">
        <v>8</v>
      </c>
      <c r="B7" s="6"/>
      <c r="C7" s="9" t="s">
        <v>167</v>
      </c>
      <c r="D7" s="9"/>
      <c r="E7" s="9"/>
      <c r="F7" s="9"/>
      <c r="G7" s="9"/>
      <c r="H7" s="9"/>
      <c r="I7" s="9"/>
      <c r="J7" s="9"/>
      <c r="K7" s="15"/>
    </row>
    <row r="8" ht="24" spans="1:11">
      <c r="A8" s="10" t="s">
        <v>10</v>
      </c>
      <c r="B8" s="11" t="s">
        <v>62</v>
      </c>
      <c r="C8" s="11" t="s">
        <v>63</v>
      </c>
      <c r="D8" s="11" t="s">
        <v>64</v>
      </c>
      <c r="E8" s="12" t="s">
        <v>65</v>
      </c>
      <c r="F8" s="11" t="s">
        <v>66</v>
      </c>
      <c r="G8" s="11" t="s">
        <v>16</v>
      </c>
      <c r="H8" s="11" t="s">
        <v>17</v>
      </c>
      <c r="I8" s="11" t="s">
        <v>18</v>
      </c>
      <c r="J8" s="11" t="s">
        <v>19</v>
      </c>
      <c r="K8" s="15"/>
    </row>
    <row r="9" ht="39.6" spans="1:11">
      <c r="A9" s="13">
        <v>1</v>
      </c>
      <c r="B9" s="13" t="s">
        <v>168</v>
      </c>
      <c r="C9" s="13" t="s">
        <v>169</v>
      </c>
      <c r="D9" s="13" t="s">
        <v>170</v>
      </c>
      <c r="E9" s="13" t="s">
        <v>171</v>
      </c>
      <c r="F9" s="13">
        <v>1</v>
      </c>
      <c r="G9" s="13" t="s">
        <v>172</v>
      </c>
      <c r="H9" s="13"/>
      <c r="I9" s="13"/>
      <c r="J9" s="13"/>
      <c r="K9" s="15"/>
    </row>
    <row r="10" ht="26.4" spans="1:11">
      <c r="A10" s="13">
        <v>2</v>
      </c>
      <c r="B10" s="13" t="s">
        <v>173</v>
      </c>
      <c r="C10" s="13" t="s">
        <v>174</v>
      </c>
      <c r="D10" s="13" t="s">
        <v>175</v>
      </c>
      <c r="E10" s="13" t="s">
        <v>171</v>
      </c>
      <c r="F10" s="13">
        <v>1</v>
      </c>
      <c r="G10" s="13" t="s">
        <v>29</v>
      </c>
      <c r="H10" s="13"/>
      <c r="I10" s="13"/>
      <c r="J10" s="13"/>
      <c r="K10" s="15"/>
    </row>
    <row r="11" spans="1:11">
      <c r="A11" s="13">
        <v>3</v>
      </c>
      <c r="B11" s="13" t="s">
        <v>176</v>
      </c>
      <c r="C11" s="13" t="s">
        <v>177</v>
      </c>
      <c r="D11" s="13" t="s">
        <v>178</v>
      </c>
      <c r="E11" s="13" t="s">
        <v>171</v>
      </c>
      <c r="F11" s="13">
        <v>1</v>
      </c>
      <c r="G11" s="13" t="s">
        <v>179</v>
      </c>
      <c r="H11" s="13"/>
      <c r="I11" s="13"/>
      <c r="J11" s="17"/>
      <c r="K11" s="15"/>
    </row>
    <row r="12" ht="65.25" customHeight="1" spans="1:11">
      <c r="A12" s="13">
        <v>4</v>
      </c>
      <c r="B12" s="14" t="s">
        <v>180</v>
      </c>
      <c r="C12" s="13" t="s">
        <v>181</v>
      </c>
      <c r="D12" s="13" t="s">
        <v>182</v>
      </c>
      <c r="E12" s="13" t="s">
        <v>183</v>
      </c>
      <c r="F12" s="13">
        <v>1</v>
      </c>
      <c r="G12" s="13" t="s">
        <v>172</v>
      </c>
      <c r="H12" s="13"/>
      <c r="I12" s="13"/>
      <c r="J12" s="13"/>
      <c r="K12" s="15"/>
    </row>
    <row r="13" ht="66" spans="1:10">
      <c r="A13" s="13">
        <v>5</v>
      </c>
      <c r="B13" s="14" t="s">
        <v>104</v>
      </c>
      <c r="C13" s="13" t="s">
        <v>184</v>
      </c>
      <c r="D13" s="13" t="s">
        <v>105</v>
      </c>
      <c r="E13" s="13" t="s">
        <v>171</v>
      </c>
      <c r="F13" s="13">
        <v>1</v>
      </c>
      <c r="G13" s="13" t="s">
        <v>25</v>
      </c>
      <c r="H13" s="13"/>
      <c r="I13" s="13"/>
      <c r="J13" s="18" t="s">
        <v>185</v>
      </c>
    </row>
    <row r="14" ht="72" spans="1:10">
      <c r="A14" s="13">
        <v>6</v>
      </c>
      <c r="B14" s="14" t="s">
        <v>186</v>
      </c>
      <c r="C14" s="13" t="s">
        <v>187</v>
      </c>
      <c r="D14" s="13" t="s">
        <v>188</v>
      </c>
      <c r="E14" s="13" t="s">
        <v>171</v>
      </c>
      <c r="F14" s="13">
        <v>1</v>
      </c>
      <c r="G14" s="13" t="s">
        <v>25</v>
      </c>
      <c r="H14" s="13"/>
      <c r="I14" s="13"/>
      <c r="J14" s="19" t="s">
        <v>189</v>
      </c>
    </row>
    <row r="15" spans="1:10">
      <c r="A15" s="10" t="s">
        <v>67</v>
      </c>
      <c r="B15" s="10"/>
      <c r="C15" s="10"/>
      <c r="D15" s="10"/>
      <c r="E15" s="10"/>
      <c r="F15" s="10"/>
      <c r="G15" s="10"/>
      <c r="H15" s="10"/>
      <c r="I15" s="13">
        <f>SUM(I9:I13)</f>
        <v>0</v>
      </c>
      <c r="J15" s="13"/>
    </row>
    <row r="16" spans="1:10">
      <c r="A16" s="10" t="s">
        <v>190</v>
      </c>
      <c r="B16" s="10"/>
      <c r="C16" s="10"/>
      <c r="D16" s="10"/>
      <c r="E16" s="10"/>
      <c r="F16" s="10"/>
      <c r="G16" s="10"/>
      <c r="H16" s="10"/>
      <c r="I16" s="13">
        <f>I15*0.13</f>
        <v>0</v>
      </c>
      <c r="J16" s="13"/>
    </row>
    <row r="17" spans="1:10">
      <c r="A17" s="10" t="s">
        <v>58</v>
      </c>
      <c r="B17" s="10"/>
      <c r="C17" s="10"/>
      <c r="D17" s="10"/>
      <c r="E17" s="10"/>
      <c r="F17" s="10"/>
      <c r="G17" s="10"/>
      <c r="H17" s="10"/>
      <c r="I17" s="14">
        <f>I15+I16</f>
        <v>0</v>
      </c>
      <c r="J17" s="14"/>
    </row>
  </sheetData>
  <mergeCells count="16">
    <mergeCell ref="A1:J1"/>
    <mergeCell ref="A2:J2"/>
    <mergeCell ref="A3:E3"/>
    <mergeCell ref="F3:J3"/>
    <mergeCell ref="A4:E4"/>
    <mergeCell ref="F4:J4"/>
    <mergeCell ref="A5:B5"/>
    <mergeCell ref="C5:J5"/>
    <mergeCell ref="A6:B6"/>
    <mergeCell ref="C6:J6"/>
    <mergeCell ref="A7:B7"/>
    <mergeCell ref="C7:J7"/>
    <mergeCell ref="A15:H15"/>
    <mergeCell ref="A16:H16"/>
    <mergeCell ref="A17:H17"/>
    <mergeCell ref="K1:K12"/>
  </mergeCells>
  <hyperlinks>
    <hyperlink ref="J14" r:id="rId2" display="https://item.jd.com/100003766799.html"/>
  </hyperlinks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活动类模板</vt:lpstr>
      <vt:lpstr>采购类模板</vt:lpstr>
      <vt:lpstr>直委、续约模板</vt:lpstr>
      <vt:lpstr>活动类参考案例</vt:lpstr>
      <vt:lpstr>采购类参考案例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...</cp:lastModifiedBy>
  <dcterms:created xsi:type="dcterms:W3CDTF">2021-02-03T03:07:00Z</dcterms:created>
  <cp:lastPrinted>2021-03-03T09:26:00Z</cp:lastPrinted>
  <dcterms:modified xsi:type="dcterms:W3CDTF">2023-05-23T02:12:13Z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8646615B770E41B0904C0E32F3A7FCBE_13</vt:lpwstr>
  </property>
</Properties>
</file>